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ME-FS-04\PlanningApproval\!ИПР 2022 год\ДЗО ПАО Россети\20. АО ТГЭС\!!!!!ПРИКАЗ\Приказ на подпись\"/>
    </mc:Choice>
  </mc:AlternateContent>
  <bookViews>
    <workbookView xWindow="-120" yWindow="-120" windowWidth="29040" windowHeight="15840" tabRatio="743" activeTab="11"/>
  </bookViews>
  <sheets>
    <sheet name="1" sheetId="1" r:id="rId1"/>
    <sheet name="2" sheetId="2" r:id="rId2"/>
    <sheet name="3.2" sheetId="4" r:id="rId3"/>
    <sheet name="3.3" sheetId="5" r:id="rId4"/>
    <sheet name="3.4" sheetId="6" r:id="rId5"/>
    <sheet name="3.5" sheetId="7" r:id="rId6"/>
    <sheet name="3.6" sheetId="3" r:id="rId7"/>
    <sheet name="4" sheetId="9" r:id="rId8"/>
    <sheet name="5" sheetId="25" r:id="rId9"/>
    <sheet name="6" sheetId="26" r:id="rId10"/>
    <sheet name="7" sheetId="11" r:id="rId11"/>
    <sheet name="8" sheetId="12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0" hidden="1">'1'!$A$13:$AN$140</definedName>
    <definedName name="_xlnm._FilterDatabase" localSheetId="1" hidden="1">'2'!$A$13:$S$13</definedName>
    <definedName name="_xlnm._FilterDatabase" localSheetId="2" hidden="1">'3.2'!$A$14:$AY$14</definedName>
    <definedName name="_xlnm._FilterDatabase" localSheetId="3" hidden="1">'3.3'!$A$14:$AY$14</definedName>
    <definedName name="_xlnm._FilterDatabase" localSheetId="6" hidden="1">'3.6'!$A$14:$AY$14</definedName>
    <definedName name="_xlnm._FilterDatabase" localSheetId="7" hidden="1">'4'!$A$15:$BR$15</definedName>
    <definedName name="_xlnm._FilterDatabase" localSheetId="8" hidden="1">'5'!$A$14:$AV$14</definedName>
    <definedName name="_xlnm._FilterDatabase" localSheetId="9" hidden="1">'6'!$A$15:$BA$15</definedName>
    <definedName name="_xlnm._FilterDatabase" localSheetId="10" hidden="1">'7'!$A$14:$CB$14</definedName>
    <definedName name="f1_start" localSheetId="2">'3.2'!#REF!</definedName>
    <definedName name="f1_start" localSheetId="3">'3.3'!#REF!</definedName>
    <definedName name="f1_start" localSheetId="4">'3.4'!#REF!</definedName>
    <definedName name="f1_start" localSheetId="5">'3.5'!#REF!</definedName>
    <definedName name="f1_start">'3.6'!#REF!</definedName>
    <definedName name="f2_start">'1'!#REF!</definedName>
    <definedName name="f3_start">'2'!#REF!</definedName>
    <definedName name="f4_start">'4'!#REF!</definedName>
    <definedName name="f5_3_start" localSheetId="8">'5'!#REF!</definedName>
    <definedName name="f6_start" localSheetId="9">'6'!#REF!</definedName>
    <definedName name="f6_start">#REF!</definedName>
    <definedName name="f7_start">'7'!#REF!</definedName>
    <definedName name="MainTable" localSheetId="1">#REF!</definedName>
    <definedName name="MainTable" localSheetId="7">#REF!</definedName>
    <definedName name="MainTable" localSheetId="8">#REF!</definedName>
    <definedName name="MainTable" localSheetId="9">#REF!</definedName>
    <definedName name="MainTable" localSheetId="10">#REF!</definedName>
    <definedName name="MainTable">#REF!</definedName>
    <definedName name="Z_27253C3E_AFE3_428E_B12D_60E2C6B283CC_.wvu.Rows" localSheetId="11" hidden="1">'8'!#REF!,'8'!#REF!,'8'!#REF!</definedName>
    <definedName name="бу">'4'!#REF!</definedName>
    <definedName name="Год" localSheetId="1">#REF!</definedName>
    <definedName name="Год" localSheetId="7">#REF!</definedName>
    <definedName name="Год" localSheetId="8">#REF!</definedName>
    <definedName name="Год" localSheetId="9">#REF!</definedName>
    <definedName name="Год" localSheetId="10">#REF!</definedName>
    <definedName name="Год">#REF!</definedName>
    <definedName name="Год1" localSheetId="2">'3.2'!$A$5</definedName>
    <definedName name="Год1" localSheetId="3">'3.3'!$A$5</definedName>
    <definedName name="Год1" localSheetId="4">'3.4'!$A$5</definedName>
    <definedName name="Год1" localSheetId="5">'3.5'!$A$5</definedName>
    <definedName name="Год1">'3.6'!$A$5</definedName>
    <definedName name="Год2" localSheetId="2">'3.2'!#REF!</definedName>
    <definedName name="Год2" localSheetId="3">'3.3'!$A$10</definedName>
    <definedName name="Год2" localSheetId="4">'3.4'!$A$10</definedName>
    <definedName name="Год2" localSheetId="5">'3.5'!$A$10</definedName>
    <definedName name="Год2">'3.6'!$A$10</definedName>
    <definedName name="годN" localSheetId="1">[1]СУ!$C$2</definedName>
    <definedName name="годN" localSheetId="7">[1]СУ!$C$2</definedName>
    <definedName name="годN" localSheetId="8">[2]СУ!$C$2</definedName>
    <definedName name="годN" localSheetId="9">[3]СУ!$C$2</definedName>
    <definedName name="годN" localSheetId="10">[4]СУ!$C$2</definedName>
    <definedName name="годN">[5]СУ!$C$2</definedName>
    <definedName name="годX" localSheetId="1">[1]СУ!$C$3</definedName>
    <definedName name="годX" localSheetId="7">[1]СУ!$C$3</definedName>
    <definedName name="годX" localSheetId="8">[2]СУ!$C$3</definedName>
    <definedName name="годX" localSheetId="9">[3]СУ!$C$3</definedName>
    <definedName name="годX" localSheetId="10">[4]СУ!$C$3</definedName>
    <definedName name="годX">[5]СУ!$C$3</definedName>
    <definedName name="измер_бу">'4'!#REF!</definedName>
    <definedName name="измер_вэ">'7'!$D$13:$N$13</definedName>
    <definedName name="измер_н" localSheetId="9">'6'!#REF!</definedName>
    <definedName name="измер_н">#REF!</definedName>
    <definedName name="ИПР" localSheetId="2">'3.2'!$A$7</definedName>
    <definedName name="ИПР" localSheetId="3">'3.3'!$A$7</definedName>
    <definedName name="ИПР" localSheetId="4">'3.4'!$A$7</definedName>
    <definedName name="ИПР" localSheetId="5">'3.5'!$A$7</definedName>
    <definedName name="ИПР">'3.6'!$A$7</definedName>
    <definedName name="МРСК" localSheetId="1">[1]СУ!$C$5</definedName>
    <definedName name="МРСК" localSheetId="7">[1]СУ!$C$5</definedName>
    <definedName name="МРСК" localSheetId="8">[2]СУ!$C$5</definedName>
    <definedName name="МРСК" localSheetId="9">[3]СУ!$C$5</definedName>
    <definedName name="МРСК" localSheetId="10">[4]СУ!$C$5</definedName>
    <definedName name="МРСК">[5]СУ!$C$5</definedName>
    <definedName name="н" localSheetId="9">'6'!#REF!</definedName>
    <definedName name="н">#REF!</definedName>
    <definedName name="о">'2'!#REF!</definedName>
    <definedName name="_xlnm.Print_Area" localSheetId="0">'1'!$A$1:$AN$140</definedName>
    <definedName name="_xlnm.Print_Area" localSheetId="1">'2'!$A$1:$S$140</definedName>
    <definedName name="_xlnm.Print_Area" localSheetId="2">'3.2'!$A$1:$AY$141</definedName>
    <definedName name="_xlnm.Print_Area" localSheetId="3">'3.3'!$A$1:$AY$141</definedName>
    <definedName name="_xlnm.Print_Area" localSheetId="4">'3.4'!$A$1:$AY$141</definedName>
    <definedName name="_xlnm.Print_Area" localSheetId="5">'3.5'!$A$1:$AY$141</definedName>
    <definedName name="_xlnm.Print_Area" localSheetId="6">'3.6'!$A$1:$AY$141</definedName>
    <definedName name="_xlnm.Print_Area" localSheetId="7">'4'!$A$1:$BR$142</definedName>
    <definedName name="_xlnm.Print_Area" localSheetId="8">'5'!$A$1:$BF$141</definedName>
    <definedName name="_xlnm.Print_Area" localSheetId="9">'6'!$A$1:$BA$142</definedName>
    <definedName name="_xlnm.Print_Area" localSheetId="10">'7'!$A$1:$CB$141</definedName>
    <definedName name="_xlnm.Print_Area" localSheetId="11">'8'!$A$1:$H$86</definedName>
    <definedName name="Приказ" localSheetId="1">[1]СУ!$C$4</definedName>
    <definedName name="Приказ" localSheetId="2">'3.2'!#REF!</definedName>
    <definedName name="Приказ" localSheetId="3">'3.3'!#REF!</definedName>
    <definedName name="Приказ" localSheetId="4">'3.4'!#REF!</definedName>
    <definedName name="Приказ" localSheetId="5">'3.5'!#REF!</definedName>
    <definedName name="Приказ" localSheetId="6">'3.6'!#REF!</definedName>
    <definedName name="Приказ" localSheetId="7">[1]СУ!$C$4</definedName>
    <definedName name="Приказ" localSheetId="8">[2]СУ!$C$4</definedName>
    <definedName name="Приказ" localSheetId="9">[3]СУ!$C$4</definedName>
    <definedName name="Приказ" localSheetId="10">[4]СУ!$C$4</definedName>
    <definedName name="Приказ">[5]СУ!$C$4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30" i="11" l="1"/>
  <c r="BP130" i="11"/>
  <c r="BP21" i="11" s="1"/>
  <c r="BO130" i="11"/>
  <c r="BO21" i="11" s="1"/>
  <c r="BN130" i="11"/>
  <c r="BN21" i="11" s="1"/>
  <c r="BM130" i="11"/>
  <c r="BL130" i="11"/>
  <c r="BK130" i="11"/>
  <c r="BK21" i="11" s="1"/>
  <c r="BJ130" i="11"/>
  <c r="BI130" i="11"/>
  <c r="BH130" i="11"/>
  <c r="BG130" i="11"/>
  <c r="BQ129" i="11"/>
  <c r="BQ20" i="11" s="1"/>
  <c r="BP129" i="11"/>
  <c r="BO129" i="11"/>
  <c r="BO20" i="11" s="1"/>
  <c r="BN129" i="11"/>
  <c r="BN20" i="11" s="1"/>
  <c r="BM129" i="11"/>
  <c r="BM20" i="11" s="1"/>
  <c r="BL129" i="11"/>
  <c r="BK129" i="11"/>
  <c r="BJ129" i="11"/>
  <c r="BJ20" i="11" s="1"/>
  <c r="BI129" i="11"/>
  <c r="BH129" i="11"/>
  <c r="BG129" i="11"/>
  <c r="BQ126" i="11"/>
  <c r="BP126" i="11"/>
  <c r="BP19" i="11" s="1"/>
  <c r="BO126" i="11"/>
  <c r="BN126" i="11"/>
  <c r="BN19" i="11" s="1"/>
  <c r="BM126" i="11"/>
  <c r="BM19" i="11" s="1"/>
  <c r="BL126" i="11"/>
  <c r="BL19" i="11" s="1"/>
  <c r="BK126" i="11"/>
  <c r="BJ126" i="11"/>
  <c r="BI126" i="11"/>
  <c r="BI19" i="11" s="1"/>
  <c r="BH126" i="11"/>
  <c r="BG126" i="11"/>
  <c r="BQ125" i="11"/>
  <c r="BP125" i="11"/>
  <c r="BP123" i="11" s="1"/>
  <c r="BP18" i="11" s="1"/>
  <c r="BO125" i="11"/>
  <c r="BN125" i="11"/>
  <c r="BM125" i="11"/>
  <c r="BM123" i="11" s="1"/>
  <c r="BM18" i="11" s="1"/>
  <c r="BL125" i="11"/>
  <c r="BL123" i="11" s="1"/>
  <c r="BL18" i="11" s="1"/>
  <c r="BK125" i="11"/>
  <c r="BJ125" i="11"/>
  <c r="BI125" i="11"/>
  <c r="BH125" i="11"/>
  <c r="BH123" i="11" s="1"/>
  <c r="BH18" i="11" s="1"/>
  <c r="BG125" i="11"/>
  <c r="BQ124" i="11"/>
  <c r="BP124" i="11"/>
  <c r="BO124" i="11"/>
  <c r="BN124" i="11"/>
  <c r="BN123" i="11" s="1"/>
  <c r="BN18" i="11" s="1"/>
  <c r="BM124" i="11"/>
  <c r="BL124" i="11"/>
  <c r="BK124" i="11"/>
  <c r="BJ124" i="11"/>
  <c r="BJ123" i="11" s="1"/>
  <c r="BJ18" i="11" s="1"/>
  <c r="BI124" i="11"/>
  <c r="BI123" i="11" s="1"/>
  <c r="BI18" i="11" s="1"/>
  <c r="BH124" i="11"/>
  <c r="BG124" i="11"/>
  <c r="BG123" i="11" s="1"/>
  <c r="BG18" i="11" s="1"/>
  <c r="BQ123" i="11"/>
  <c r="BQ122" i="11"/>
  <c r="BQ120" i="11" s="1"/>
  <c r="BP122" i="11"/>
  <c r="BO122" i="11"/>
  <c r="BN122" i="11"/>
  <c r="BN120" i="11" s="1"/>
  <c r="BM122" i="11"/>
  <c r="BM120" i="11" s="1"/>
  <c r="BL122" i="11"/>
  <c r="BK122" i="11"/>
  <c r="BJ122" i="11"/>
  <c r="BI122" i="11"/>
  <c r="BI120" i="11" s="1"/>
  <c r="BH122" i="11"/>
  <c r="BG122" i="11"/>
  <c r="BQ121" i="11"/>
  <c r="BP121" i="11"/>
  <c r="BO121" i="11"/>
  <c r="BO120" i="11" s="1"/>
  <c r="BN121" i="11"/>
  <c r="BM121" i="11"/>
  <c r="BL121" i="11"/>
  <c r="BK121" i="11"/>
  <c r="BK120" i="11" s="1"/>
  <c r="BJ121" i="11"/>
  <c r="BJ120" i="11" s="1"/>
  <c r="BI121" i="11"/>
  <c r="BH121" i="11"/>
  <c r="BH120" i="11" s="1"/>
  <c r="BG121" i="11"/>
  <c r="BQ119" i="11"/>
  <c r="BP119" i="11"/>
  <c r="BO119" i="11"/>
  <c r="BN119" i="11"/>
  <c r="BM119" i="11"/>
  <c r="BL119" i="11"/>
  <c r="BK119" i="11"/>
  <c r="BJ119" i="11"/>
  <c r="BI119" i="11"/>
  <c r="BH119" i="11"/>
  <c r="BG119" i="11"/>
  <c r="BQ118" i="11"/>
  <c r="BP118" i="11"/>
  <c r="BO118" i="11"/>
  <c r="BN118" i="11"/>
  <c r="BM118" i="11"/>
  <c r="BL118" i="11"/>
  <c r="BK118" i="11"/>
  <c r="BJ118" i="11"/>
  <c r="BI118" i="11"/>
  <c r="BH118" i="11"/>
  <c r="BG118" i="11"/>
  <c r="BQ117" i="11"/>
  <c r="BP117" i="11"/>
  <c r="BO117" i="11"/>
  <c r="BN117" i="11"/>
  <c r="BM117" i="11"/>
  <c r="BL117" i="11"/>
  <c r="BK117" i="11"/>
  <c r="BJ117" i="11"/>
  <c r="BI117" i="11"/>
  <c r="BH117" i="11"/>
  <c r="BG117" i="11"/>
  <c r="BQ116" i="11"/>
  <c r="BP116" i="11"/>
  <c r="BO116" i="11"/>
  <c r="BN116" i="11"/>
  <c r="BM116" i="11"/>
  <c r="BL116" i="11"/>
  <c r="BK116" i="11"/>
  <c r="BJ116" i="11"/>
  <c r="BI116" i="11"/>
  <c r="BH116" i="11"/>
  <c r="BG116" i="11"/>
  <c r="BQ115" i="11"/>
  <c r="BP115" i="11"/>
  <c r="BO115" i="11"/>
  <c r="BN115" i="11"/>
  <c r="BM115" i="11"/>
  <c r="BL115" i="11"/>
  <c r="BK115" i="11"/>
  <c r="BJ115" i="11"/>
  <c r="BI115" i="11"/>
  <c r="BH115" i="11"/>
  <c r="BG115" i="11"/>
  <c r="BQ114" i="11"/>
  <c r="BP114" i="11"/>
  <c r="BO114" i="11"/>
  <c r="BN114" i="11"/>
  <c r="BM114" i="11"/>
  <c r="BL114" i="11"/>
  <c r="BK114" i="11"/>
  <c r="BJ114" i="11"/>
  <c r="BI114" i="11"/>
  <c r="BH114" i="11"/>
  <c r="BG114" i="11"/>
  <c r="BQ113" i="11"/>
  <c r="BP113" i="11"/>
  <c r="BO113" i="11"/>
  <c r="BN113" i="11"/>
  <c r="BM113" i="11"/>
  <c r="BL113" i="11"/>
  <c r="BK113" i="11"/>
  <c r="BJ113" i="11"/>
  <c r="BI113" i="11"/>
  <c r="BH113" i="11"/>
  <c r="BG113" i="11"/>
  <c r="BQ107" i="11"/>
  <c r="BQ106" i="11" s="1"/>
  <c r="BP107" i="11"/>
  <c r="BO107" i="11"/>
  <c r="BN107" i="11"/>
  <c r="BM107" i="11"/>
  <c r="BL107" i="11"/>
  <c r="BK107" i="11"/>
  <c r="BJ107" i="11"/>
  <c r="BI107" i="11"/>
  <c r="BI106" i="11" s="1"/>
  <c r="BH107" i="11"/>
  <c r="BG107" i="11"/>
  <c r="BM106" i="11"/>
  <c r="BQ78" i="11"/>
  <c r="BP78" i="11"/>
  <c r="BP60" i="11" s="1"/>
  <c r="BO78" i="11"/>
  <c r="BN78" i="11"/>
  <c r="BM78" i="11"/>
  <c r="BL78" i="11"/>
  <c r="BL60" i="11" s="1"/>
  <c r="BK78" i="11"/>
  <c r="BJ78" i="11"/>
  <c r="BI78" i="11"/>
  <c r="BI60" i="11" s="1"/>
  <c r="BH78" i="11"/>
  <c r="BH60" i="11" s="1"/>
  <c r="BG78" i="11"/>
  <c r="BQ61" i="11"/>
  <c r="BP61" i="11"/>
  <c r="BO61" i="11"/>
  <c r="BO60" i="11" s="1"/>
  <c r="BN61" i="11"/>
  <c r="BM61" i="11"/>
  <c r="BM60" i="11" s="1"/>
  <c r="BL61" i="11"/>
  <c r="BK61" i="11"/>
  <c r="BJ61" i="11"/>
  <c r="BJ60" i="11" s="1"/>
  <c r="BI61" i="11"/>
  <c r="BH61" i="11"/>
  <c r="BG61" i="11"/>
  <c r="BQ60" i="11"/>
  <c r="BN60" i="11"/>
  <c r="BQ50" i="11"/>
  <c r="BP50" i="11"/>
  <c r="BO50" i="11"/>
  <c r="BO45" i="11" s="1"/>
  <c r="BN50" i="11"/>
  <c r="BM50" i="11"/>
  <c r="BL50" i="11"/>
  <c r="BK50" i="11"/>
  <c r="BJ50" i="11"/>
  <c r="BI50" i="11"/>
  <c r="BH50" i="11"/>
  <c r="BG50" i="11"/>
  <c r="BQ46" i="11"/>
  <c r="BP46" i="11"/>
  <c r="BP45" i="11" s="1"/>
  <c r="BO46" i="11"/>
  <c r="BN46" i="11"/>
  <c r="BN45" i="11" s="1"/>
  <c r="BM46" i="11"/>
  <c r="BL46" i="11"/>
  <c r="BK46" i="11"/>
  <c r="BK45" i="11" s="1"/>
  <c r="BJ46" i="11"/>
  <c r="BJ45" i="11" s="1"/>
  <c r="BI46" i="11"/>
  <c r="BH46" i="11"/>
  <c r="BH45" i="11" s="1"/>
  <c r="BG46" i="11"/>
  <c r="BG45" i="11"/>
  <c r="BQ42" i="11"/>
  <c r="BQ40" i="11" s="1"/>
  <c r="BP42" i="11"/>
  <c r="BO42" i="11"/>
  <c r="BO40" i="11" s="1"/>
  <c r="BN42" i="11"/>
  <c r="BM42" i="11"/>
  <c r="BM40" i="11" s="1"/>
  <c r="BL42" i="11"/>
  <c r="BK42" i="11"/>
  <c r="BJ42" i="11"/>
  <c r="BI42" i="11"/>
  <c r="BH42" i="11"/>
  <c r="BG42" i="11"/>
  <c r="BQ41" i="11"/>
  <c r="BP41" i="11"/>
  <c r="BP40" i="11" s="1"/>
  <c r="BO41" i="11"/>
  <c r="BN41" i="11"/>
  <c r="BM41" i="11"/>
  <c r="BL41" i="11"/>
  <c r="BL40" i="11" s="1"/>
  <c r="BK41" i="11"/>
  <c r="BK40" i="11" s="1"/>
  <c r="BJ41" i="11"/>
  <c r="BI41" i="11"/>
  <c r="BH41" i="11"/>
  <c r="BG41" i="11"/>
  <c r="BG40" i="11"/>
  <c r="BQ39" i="11"/>
  <c r="BP39" i="11"/>
  <c r="BO39" i="11"/>
  <c r="BN39" i="11"/>
  <c r="BM39" i="11"/>
  <c r="BL39" i="11"/>
  <c r="BK39" i="11"/>
  <c r="BJ39" i="11"/>
  <c r="BI39" i="11"/>
  <c r="BH39" i="11"/>
  <c r="BG39" i="11"/>
  <c r="BQ38" i="11"/>
  <c r="BQ36" i="11" s="1"/>
  <c r="BP38" i="11"/>
  <c r="BO38" i="11"/>
  <c r="BO36" i="11" s="1"/>
  <c r="BN38" i="11"/>
  <c r="BM38" i="11"/>
  <c r="BM36" i="11" s="1"/>
  <c r="BL38" i="11"/>
  <c r="BK38" i="11"/>
  <c r="BJ38" i="11"/>
  <c r="BI38" i="11"/>
  <c r="BH38" i="11"/>
  <c r="BG38" i="11"/>
  <c r="BQ37" i="11"/>
  <c r="BP37" i="11"/>
  <c r="BP36" i="11" s="1"/>
  <c r="BO37" i="11"/>
  <c r="BN37" i="11"/>
  <c r="BM37" i="11"/>
  <c r="BL37" i="11"/>
  <c r="BL36" i="11" s="1"/>
  <c r="BK37" i="11"/>
  <c r="BK36" i="11" s="1"/>
  <c r="BJ37" i="11"/>
  <c r="BI37" i="11"/>
  <c r="BH37" i="11"/>
  <c r="BH36" i="11" s="1"/>
  <c r="BG37" i="11"/>
  <c r="BG36" i="11"/>
  <c r="BQ35" i="11"/>
  <c r="BP35" i="11"/>
  <c r="BO35" i="11"/>
  <c r="BN35" i="11"/>
  <c r="BM35" i="11"/>
  <c r="BL35" i="11"/>
  <c r="BK35" i="11"/>
  <c r="BJ35" i="11"/>
  <c r="BI35" i="11"/>
  <c r="BH35" i="11"/>
  <c r="BG35" i="11"/>
  <c r="BQ34" i="11"/>
  <c r="BQ32" i="11" s="1"/>
  <c r="BQ31" i="11" s="1"/>
  <c r="BP34" i="11"/>
  <c r="BO34" i="11"/>
  <c r="BO32" i="11" s="1"/>
  <c r="BN34" i="11"/>
  <c r="BM34" i="11"/>
  <c r="BM32" i="11" s="1"/>
  <c r="BM31" i="11" s="1"/>
  <c r="BL34" i="11"/>
  <c r="BK34" i="11"/>
  <c r="BJ34" i="11"/>
  <c r="BI34" i="11"/>
  <c r="BH34" i="11"/>
  <c r="BG34" i="11"/>
  <c r="BQ33" i="11"/>
  <c r="BP33" i="11"/>
  <c r="BP32" i="11" s="1"/>
  <c r="BP31" i="11" s="1"/>
  <c r="BO33" i="11"/>
  <c r="BN33" i="11"/>
  <c r="BM33" i="11"/>
  <c r="BL33" i="11"/>
  <c r="BL32" i="11" s="1"/>
  <c r="BL31" i="11" s="1"/>
  <c r="BK33" i="11"/>
  <c r="BK32" i="11" s="1"/>
  <c r="BK31" i="11" s="1"/>
  <c r="BJ33" i="11"/>
  <c r="BI33" i="11"/>
  <c r="BH33" i="11"/>
  <c r="BH32" i="11" s="1"/>
  <c r="BH31" i="11" s="1"/>
  <c r="BG33" i="11"/>
  <c r="BG32" i="11"/>
  <c r="BG31" i="11" s="1"/>
  <c r="BQ30" i="11"/>
  <c r="BP30" i="11"/>
  <c r="BO30" i="11"/>
  <c r="BO28" i="11" s="1"/>
  <c r="BN30" i="11"/>
  <c r="BM30" i="11"/>
  <c r="BL30" i="11"/>
  <c r="BK30" i="11"/>
  <c r="BJ30" i="11"/>
  <c r="BI30" i="11"/>
  <c r="BH30" i="11"/>
  <c r="BG30" i="11"/>
  <c r="BG28" i="11" s="1"/>
  <c r="BQ29" i="11"/>
  <c r="BP29" i="11"/>
  <c r="BO29" i="11"/>
  <c r="BN29" i="11"/>
  <c r="BM29" i="11"/>
  <c r="BL29" i="11"/>
  <c r="BL28" i="11" s="1"/>
  <c r="BK29" i="11"/>
  <c r="BJ29" i="11"/>
  <c r="BJ28" i="11" s="1"/>
  <c r="BI29" i="11"/>
  <c r="BH29" i="11"/>
  <c r="BH28" i="11" s="1"/>
  <c r="BG29" i="11"/>
  <c r="BK28" i="11"/>
  <c r="BQ27" i="11"/>
  <c r="BQ24" i="11" s="1"/>
  <c r="BP27" i="11"/>
  <c r="BP24" i="11" s="1"/>
  <c r="BO27" i="11"/>
  <c r="BO24" i="11" s="1"/>
  <c r="BN27" i="11"/>
  <c r="BN24" i="11" s="1"/>
  <c r="BM27" i="11"/>
  <c r="BL27" i="11"/>
  <c r="BL24" i="11" s="1"/>
  <c r="BK27" i="11"/>
  <c r="BJ27" i="11"/>
  <c r="BJ24" i="11" s="1"/>
  <c r="BI27" i="11"/>
  <c r="BH27" i="11"/>
  <c r="BH24" i="11" s="1"/>
  <c r="BG27" i="11"/>
  <c r="BG24" i="11" s="1"/>
  <c r="BM24" i="11"/>
  <c r="BK24" i="11"/>
  <c r="BI24" i="11"/>
  <c r="BQ21" i="11"/>
  <c r="BM21" i="11"/>
  <c r="BL21" i="11"/>
  <c r="BJ21" i="11"/>
  <c r="BI21" i="11"/>
  <c r="BH21" i="11"/>
  <c r="BG21" i="11"/>
  <c r="BP20" i="11"/>
  <c r="BL20" i="11"/>
  <c r="BK20" i="11"/>
  <c r="BI20" i="11"/>
  <c r="BH20" i="11"/>
  <c r="BG20" i="11"/>
  <c r="BQ19" i="11"/>
  <c r="BO19" i="11"/>
  <c r="BK19" i="11"/>
  <c r="BJ19" i="11"/>
  <c r="BH19" i="11"/>
  <c r="BG19" i="11"/>
  <c r="BQ18" i="11"/>
  <c r="BF130" i="11"/>
  <c r="BF21" i="11" s="1"/>
  <c r="BE130" i="11"/>
  <c r="BD130" i="11"/>
  <c r="BC130" i="11"/>
  <c r="BB130" i="11"/>
  <c r="BB21" i="11" s="1"/>
  <c r="BA130" i="11"/>
  <c r="BA21" i="11" s="1"/>
  <c r="AZ130" i="11"/>
  <c r="AY130" i="11"/>
  <c r="AY21" i="11" s="1"/>
  <c r="AX130" i="11"/>
  <c r="AX21" i="11" s="1"/>
  <c r="AW130" i="11"/>
  <c r="AW21" i="11" s="1"/>
  <c r="AV130" i="11"/>
  <c r="BF129" i="11"/>
  <c r="BE129" i="11"/>
  <c r="BE20" i="11" s="1"/>
  <c r="BD129" i="11"/>
  <c r="BC129" i="11"/>
  <c r="BB129" i="11"/>
  <c r="BA129" i="11"/>
  <c r="BA20" i="11" s="1"/>
  <c r="AZ129" i="11"/>
  <c r="AZ20" i="11" s="1"/>
  <c r="AY129" i="11"/>
  <c r="AX129" i="11"/>
  <c r="AX20" i="11" s="1"/>
  <c r="AW129" i="11"/>
  <c r="AW20" i="11" s="1"/>
  <c r="AV129" i="11"/>
  <c r="AV20" i="11" s="1"/>
  <c r="BF126" i="11"/>
  <c r="BE126" i="11"/>
  <c r="BD126" i="11"/>
  <c r="BD19" i="11" s="1"/>
  <c r="BC126" i="11"/>
  <c r="BB126" i="11"/>
  <c r="BA126" i="11"/>
  <c r="AZ126" i="11"/>
  <c r="AZ19" i="11" s="1"/>
  <c r="AY126" i="11"/>
  <c r="AY19" i="11" s="1"/>
  <c r="AX126" i="11"/>
  <c r="AW126" i="11"/>
  <c r="AW19" i="11" s="1"/>
  <c r="AV126" i="11"/>
  <c r="AV19" i="11" s="1"/>
  <c r="BF125" i="11"/>
  <c r="BE125" i="11"/>
  <c r="BD125" i="11"/>
  <c r="BC125" i="11"/>
  <c r="BB125" i="11"/>
  <c r="BA125" i="11"/>
  <c r="AZ125" i="11"/>
  <c r="AZ123" i="11" s="1"/>
  <c r="AZ18" i="11" s="1"/>
  <c r="AY125" i="11"/>
  <c r="AX125" i="11"/>
  <c r="AW125" i="11"/>
  <c r="AV125" i="11"/>
  <c r="AV123" i="11" s="1"/>
  <c r="AV18" i="11" s="1"/>
  <c r="BF124" i="11"/>
  <c r="BF123" i="11" s="1"/>
  <c r="BF18" i="11" s="1"/>
  <c r="BE124" i="11"/>
  <c r="BE123" i="11" s="1"/>
  <c r="BE18" i="11" s="1"/>
  <c r="BD124" i="11"/>
  <c r="BC124" i="11"/>
  <c r="BB124" i="11"/>
  <c r="BA124" i="11"/>
  <c r="AZ124" i="11"/>
  <c r="AY124" i="11"/>
  <c r="AX124" i="11"/>
  <c r="AX123" i="11" s="1"/>
  <c r="AX18" i="11" s="1"/>
  <c r="AW124" i="11"/>
  <c r="AW123" i="11" s="1"/>
  <c r="AW18" i="11" s="1"/>
  <c r="AV124" i="11"/>
  <c r="BB123" i="11"/>
  <c r="BB18" i="11" s="1"/>
  <c r="BA123" i="11"/>
  <c r="BF122" i="11"/>
  <c r="BE122" i="11"/>
  <c r="BE120" i="11" s="1"/>
  <c r="BD122" i="11"/>
  <c r="BC122" i="11"/>
  <c r="BC120" i="11" s="1"/>
  <c r="BB122" i="11"/>
  <c r="BA122" i="11"/>
  <c r="AZ122" i="11"/>
  <c r="AY122" i="11"/>
  <c r="AX122" i="11"/>
  <c r="AW122" i="11"/>
  <c r="AV122" i="11"/>
  <c r="BF121" i="11"/>
  <c r="BF120" i="11" s="1"/>
  <c r="BE121" i="11"/>
  <c r="BD121" i="11"/>
  <c r="BC121" i="11"/>
  <c r="BB121" i="11"/>
  <c r="BB120" i="11" s="1"/>
  <c r="BA121" i="11"/>
  <c r="AZ121" i="11"/>
  <c r="AY121" i="11"/>
  <c r="AY120" i="11" s="1"/>
  <c r="AX121" i="11"/>
  <c r="AX120" i="11" s="1"/>
  <c r="AW121" i="11"/>
  <c r="AV121" i="11"/>
  <c r="AV120" i="11" s="1"/>
  <c r="BF119" i="11"/>
  <c r="BE119" i="11"/>
  <c r="BD119" i="11"/>
  <c r="BC119" i="11"/>
  <c r="BB119" i="11"/>
  <c r="BA119" i="11"/>
  <c r="AZ119" i="11"/>
  <c r="AY119" i="11"/>
  <c r="AX119" i="11"/>
  <c r="AW119" i="11"/>
  <c r="AV119" i="11"/>
  <c r="BF118" i="11"/>
  <c r="BE118" i="11"/>
  <c r="BD118" i="11"/>
  <c r="BC118" i="11"/>
  <c r="BB118" i="11"/>
  <c r="BA118" i="11"/>
  <c r="AZ118" i="11"/>
  <c r="AY118" i="11"/>
  <c r="AX118" i="11"/>
  <c r="AW118" i="11"/>
  <c r="AV118" i="11"/>
  <c r="BF117" i="11"/>
  <c r="BE117" i="11"/>
  <c r="BD117" i="11"/>
  <c r="BC117" i="11"/>
  <c r="BB117" i="11"/>
  <c r="BA117" i="11"/>
  <c r="AZ117" i="11"/>
  <c r="AY117" i="11"/>
  <c r="AX117" i="11"/>
  <c r="AW117" i="11"/>
  <c r="AV117" i="11"/>
  <c r="BF116" i="11"/>
  <c r="BE116" i="11"/>
  <c r="BD116" i="11"/>
  <c r="BC116" i="11"/>
  <c r="BB116" i="11"/>
  <c r="BA116" i="11"/>
  <c r="AZ116" i="11"/>
  <c r="AY116" i="11"/>
  <c r="AX116" i="11"/>
  <c r="AW116" i="11"/>
  <c r="AV116" i="11"/>
  <c r="BF115" i="11"/>
  <c r="BE115" i="11"/>
  <c r="BD115" i="11"/>
  <c r="BC115" i="11"/>
  <c r="BB115" i="11"/>
  <c r="BA115" i="11"/>
  <c r="AZ115" i="11"/>
  <c r="AY115" i="11"/>
  <c r="AX115" i="11"/>
  <c r="AW115" i="11"/>
  <c r="AV115" i="11"/>
  <c r="BF114" i="11"/>
  <c r="BE114" i="11"/>
  <c r="BD114" i="11"/>
  <c r="BC114" i="11"/>
  <c r="BB114" i="11"/>
  <c r="BA114" i="11"/>
  <c r="AZ114" i="11"/>
  <c r="AY114" i="11"/>
  <c r="AX114" i="11"/>
  <c r="AW114" i="11"/>
  <c r="AV114" i="11"/>
  <c r="BF113" i="11"/>
  <c r="BE113" i="11"/>
  <c r="BD113" i="11"/>
  <c r="BC113" i="11"/>
  <c r="BB113" i="11"/>
  <c r="BA113" i="11"/>
  <c r="AZ113" i="11"/>
  <c r="AY113" i="11"/>
  <c r="AX113" i="11"/>
  <c r="AW113" i="11"/>
  <c r="AV113" i="11"/>
  <c r="BF107" i="11"/>
  <c r="BF106" i="11" s="1"/>
  <c r="BE107" i="11"/>
  <c r="BD107" i="11"/>
  <c r="BC107" i="11"/>
  <c r="BB107" i="11"/>
  <c r="BA107" i="11"/>
  <c r="AZ107" i="11"/>
  <c r="AY107" i="11"/>
  <c r="AX107" i="11"/>
  <c r="AX106" i="11" s="1"/>
  <c r="AW107" i="11"/>
  <c r="AV107" i="11"/>
  <c r="BB106" i="11"/>
  <c r="BF78" i="11"/>
  <c r="BE78" i="11"/>
  <c r="BE60" i="11" s="1"/>
  <c r="BD78" i="11"/>
  <c r="BC78" i="11"/>
  <c r="BB78" i="11"/>
  <c r="BA78" i="11"/>
  <c r="BA60" i="11" s="1"/>
  <c r="AZ78" i="11"/>
  <c r="AY78" i="11"/>
  <c r="AX78" i="11"/>
  <c r="AX60" i="11" s="1"/>
  <c r="AW78" i="11"/>
  <c r="AW60" i="11" s="1"/>
  <c r="AV78" i="11"/>
  <c r="BF61" i="11"/>
  <c r="BE61" i="11"/>
  <c r="BD61" i="11"/>
  <c r="BD60" i="11" s="1"/>
  <c r="BC61" i="11"/>
  <c r="BB61" i="11"/>
  <c r="BA61" i="11"/>
  <c r="AZ61" i="11"/>
  <c r="AY61" i="11"/>
  <c r="AY60" i="11" s="1"/>
  <c r="AX61" i="11"/>
  <c r="AW61" i="11"/>
  <c r="AV61" i="11"/>
  <c r="BF60" i="11"/>
  <c r="BC60" i="11"/>
  <c r="BB60" i="11"/>
  <c r="BF50" i="11"/>
  <c r="BE50" i="11"/>
  <c r="BD50" i="11"/>
  <c r="BD45" i="11" s="1"/>
  <c r="BC50" i="11"/>
  <c r="BB50" i="11"/>
  <c r="BA50" i="11"/>
  <c r="AZ50" i="11"/>
  <c r="AY50" i="11"/>
  <c r="AX50" i="11"/>
  <c r="AW50" i="11"/>
  <c r="AV50" i="11"/>
  <c r="BF46" i="11"/>
  <c r="BE46" i="11"/>
  <c r="BE45" i="11" s="1"/>
  <c r="BD46" i="11"/>
  <c r="BC46" i="11"/>
  <c r="BC45" i="11" s="1"/>
  <c r="BB46" i="11"/>
  <c r="BA46" i="11"/>
  <c r="AZ46" i="11"/>
  <c r="AZ45" i="11" s="1"/>
  <c r="AY46" i="11"/>
  <c r="AY45" i="11" s="1"/>
  <c r="AX46" i="11"/>
  <c r="AW46" i="11"/>
  <c r="AW45" i="11" s="1"/>
  <c r="AV46" i="11"/>
  <c r="AV45" i="11"/>
  <c r="BF42" i="11"/>
  <c r="BF40" i="11" s="1"/>
  <c r="BE42" i="11"/>
  <c r="BD42" i="11"/>
  <c r="BD40" i="11" s="1"/>
  <c r="BC42" i="11"/>
  <c r="BC40" i="11" s="1"/>
  <c r="BB42" i="11"/>
  <c r="BB40" i="11" s="1"/>
  <c r="BA42" i="11"/>
  <c r="AZ42" i="11"/>
  <c r="AY42" i="11"/>
  <c r="AY40" i="11" s="1"/>
  <c r="AX42" i="11"/>
  <c r="AW42" i="11"/>
  <c r="AV42" i="11"/>
  <c r="BF41" i="11"/>
  <c r="BE41" i="11"/>
  <c r="BE40" i="11" s="1"/>
  <c r="BD41" i="11"/>
  <c r="BC41" i="11"/>
  <c r="BB41" i="11"/>
  <c r="BA41" i="11"/>
  <c r="BA40" i="11" s="1"/>
  <c r="AZ41" i="11"/>
  <c r="AY41" i="11"/>
  <c r="AX41" i="11"/>
  <c r="AW41" i="11"/>
  <c r="AW40" i="11" s="1"/>
  <c r="AV41" i="11"/>
  <c r="AZ40" i="11"/>
  <c r="AV40" i="11"/>
  <c r="BF39" i="11"/>
  <c r="BE39" i="11"/>
  <c r="BD39" i="11"/>
  <c r="BC39" i="11"/>
  <c r="BB39" i="11"/>
  <c r="BA39" i="11"/>
  <c r="AZ39" i="11"/>
  <c r="AY39" i="11"/>
  <c r="AX39" i="11"/>
  <c r="AW39" i="11"/>
  <c r="AV39" i="11"/>
  <c r="BF38" i="11"/>
  <c r="BE38" i="11"/>
  <c r="BD38" i="11"/>
  <c r="BD36" i="11" s="1"/>
  <c r="BC38" i="11"/>
  <c r="BB38" i="11"/>
  <c r="BA38" i="11"/>
  <c r="AZ38" i="11"/>
  <c r="AY38" i="11"/>
  <c r="AX38" i="11"/>
  <c r="AW38" i="11"/>
  <c r="AV38" i="11"/>
  <c r="BF37" i="11"/>
  <c r="BE37" i="11"/>
  <c r="BD37" i="11"/>
  <c r="BC37" i="11"/>
  <c r="BB37" i="11"/>
  <c r="BA37" i="11"/>
  <c r="AZ37" i="11"/>
  <c r="AZ36" i="11" s="1"/>
  <c r="AY37" i="11"/>
  <c r="AX37" i="11"/>
  <c r="AW37" i="11"/>
  <c r="AV37" i="11"/>
  <c r="AV36" i="11" s="1"/>
  <c r="BF35" i="11"/>
  <c r="BE35" i="11"/>
  <c r="BD35" i="11"/>
  <c r="BC35" i="11"/>
  <c r="BB35" i="11"/>
  <c r="BA35" i="11"/>
  <c r="AZ35" i="11"/>
  <c r="AY35" i="11"/>
  <c r="AY32" i="11" s="1"/>
  <c r="AX35" i="11"/>
  <c r="AW35" i="11"/>
  <c r="AV35" i="11"/>
  <c r="BF34" i="11"/>
  <c r="BE34" i="11"/>
  <c r="BD34" i="11"/>
  <c r="BD32" i="11" s="1"/>
  <c r="BD31" i="11" s="1"/>
  <c r="BC34" i="11"/>
  <c r="BB34" i="11"/>
  <c r="BA34" i="11"/>
  <c r="AZ34" i="11"/>
  <c r="AY34" i="11"/>
  <c r="AX34" i="11"/>
  <c r="AW34" i="11"/>
  <c r="AV34" i="11"/>
  <c r="BF33" i="11"/>
  <c r="BE33" i="11"/>
  <c r="BD33" i="11"/>
  <c r="BC33" i="11"/>
  <c r="BB33" i="11"/>
  <c r="BA33" i="11"/>
  <c r="AZ33" i="11"/>
  <c r="AZ32" i="11" s="1"/>
  <c r="AY33" i="11"/>
  <c r="AX33" i="11"/>
  <c r="AW33" i="11"/>
  <c r="AV33" i="11"/>
  <c r="AV32" i="11" s="1"/>
  <c r="BF30" i="11"/>
  <c r="BF28" i="11" s="1"/>
  <c r="BE30" i="11"/>
  <c r="BD30" i="11"/>
  <c r="BC30" i="11"/>
  <c r="BB30" i="11"/>
  <c r="BB28" i="11" s="1"/>
  <c r="BA30" i="11"/>
  <c r="AZ30" i="11"/>
  <c r="AY30" i="11"/>
  <c r="AX30" i="11"/>
  <c r="AX28" i="11" s="1"/>
  <c r="AW30" i="11"/>
  <c r="AV30" i="11"/>
  <c r="BF29" i="11"/>
  <c r="BE29" i="11"/>
  <c r="BD29" i="11"/>
  <c r="BD28" i="11" s="1"/>
  <c r="BC29" i="11"/>
  <c r="BC28" i="11" s="1"/>
  <c r="BB29" i="11"/>
  <c r="BA29" i="11"/>
  <c r="BA28" i="11" s="1"/>
  <c r="AZ29" i="11"/>
  <c r="AY29" i="11"/>
  <c r="AX29" i="11"/>
  <c r="AW29" i="11"/>
  <c r="AV29" i="11"/>
  <c r="AV28" i="11" s="1"/>
  <c r="AZ28" i="11"/>
  <c r="AY28" i="11"/>
  <c r="BF27" i="11"/>
  <c r="BE27" i="11"/>
  <c r="BE24" i="11" s="1"/>
  <c r="BD27" i="11"/>
  <c r="BC27" i="11"/>
  <c r="BC24" i="11" s="1"/>
  <c r="BB27" i="11"/>
  <c r="BB24" i="11" s="1"/>
  <c r="BA27" i="11"/>
  <c r="BA24" i="11" s="1"/>
  <c r="AZ27" i="11"/>
  <c r="AZ24" i="11" s="1"/>
  <c r="AY27" i="11"/>
  <c r="AY24" i="11" s="1"/>
  <c r="AX27" i="11"/>
  <c r="AW27" i="11"/>
  <c r="AV27" i="11"/>
  <c r="AV24" i="11" s="1"/>
  <c r="BF24" i="11"/>
  <c r="BD24" i="11"/>
  <c r="AX24" i="11"/>
  <c r="AW24" i="11"/>
  <c r="BE21" i="11"/>
  <c r="BD21" i="11"/>
  <c r="BC21" i="11"/>
  <c r="AZ21" i="11"/>
  <c r="AV21" i="11"/>
  <c r="BF20" i="11"/>
  <c r="BD20" i="11"/>
  <c r="BC20" i="11"/>
  <c r="BB20" i="11"/>
  <c r="AY20" i="11"/>
  <c r="BF19" i="11"/>
  <c r="BE19" i="11"/>
  <c r="BC19" i="11"/>
  <c r="BB19" i="11"/>
  <c r="BA19" i="11"/>
  <c r="AX19" i="11"/>
  <c r="BA18" i="11"/>
  <c r="AU130" i="11"/>
  <c r="AU21" i="11" s="1"/>
  <c r="AT130" i="11"/>
  <c r="AT21" i="11" s="1"/>
  <c r="AS130" i="11"/>
  <c r="AS21" i="11" s="1"/>
  <c r="AR130" i="11"/>
  <c r="AQ130" i="11"/>
  <c r="AP130" i="11"/>
  <c r="AP21" i="11" s="1"/>
  <c r="AO130" i="11"/>
  <c r="AN130" i="11"/>
  <c r="AM130" i="11"/>
  <c r="AL130" i="11"/>
  <c r="AL21" i="11" s="1"/>
  <c r="AK130" i="11"/>
  <c r="AK21" i="11" s="1"/>
  <c r="AU129" i="11"/>
  <c r="AT129" i="11"/>
  <c r="AT20" i="11" s="1"/>
  <c r="AS129" i="11"/>
  <c r="AS20" i="11" s="1"/>
  <c r="AR129" i="11"/>
  <c r="AR20" i="11" s="1"/>
  <c r="AQ129" i="11"/>
  <c r="AP129" i="11"/>
  <c r="AO129" i="11"/>
  <c r="AO20" i="11" s="1"/>
  <c r="AN129" i="11"/>
  <c r="AM129" i="11"/>
  <c r="AL129" i="11"/>
  <c r="AK129" i="11"/>
  <c r="AK20" i="11" s="1"/>
  <c r="AU126" i="11"/>
  <c r="AU19" i="11" s="1"/>
  <c r="AT126" i="11"/>
  <c r="AS126" i="11"/>
  <c r="AS19" i="11" s="1"/>
  <c r="AR126" i="11"/>
  <c r="AR19" i="11" s="1"/>
  <c r="AQ126" i="11"/>
  <c r="AQ19" i="11" s="1"/>
  <c r="AP126" i="11"/>
  <c r="AO126" i="11"/>
  <c r="AN126" i="11"/>
  <c r="AN19" i="11" s="1"/>
  <c r="AM126" i="11"/>
  <c r="AL126" i="11"/>
  <c r="AK126" i="11"/>
  <c r="AU125" i="11"/>
  <c r="AT125" i="11"/>
  <c r="AS125" i="11"/>
  <c r="AR125" i="11"/>
  <c r="AQ125" i="11"/>
  <c r="AQ123" i="11" s="1"/>
  <c r="AQ18" i="11" s="1"/>
  <c r="AP125" i="11"/>
  <c r="AP123" i="11" s="1"/>
  <c r="AP18" i="11" s="1"/>
  <c r="AO125" i="11"/>
  <c r="AN125" i="11"/>
  <c r="AM125" i="11"/>
  <c r="AM123" i="11" s="1"/>
  <c r="AM18" i="11" s="1"/>
  <c r="AL125" i="11"/>
  <c r="AK125" i="11"/>
  <c r="AK123" i="11" s="1"/>
  <c r="AK18" i="11" s="1"/>
  <c r="AU124" i="11"/>
  <c r="AU123" i="11" s="1"/>
  <c r="AU18" i="11" s="1"/>
  <c r="AT124" i="11"/>
  <c r="AT123" i="11" s="1"/>
  <c r="AT18" i="11" s="1"/>
  <c r="AS124" i="11"/>
  <c r="AR124" i="11"/>
  <c r="AQ124" i="11"/>
  <c r="AP124" i="11"/>
  <c r="AO124" i="11"/>
  <c r="AN124" i="11"/>
  <c r="AN123" i="11" s="1"/>
  <c r="AN18" i="11" s="1"/>
  <c r="AM124" i="11"/>
  <c r="AL124" i="11"/>
  <c r="AL123" i="11" s="1"/>
  <c r="AL18" i="11" s="1"/>
  <c r="AK124" i="11"/>
  <c r="AU122" i="11"/>
  <c r="AT122" i="11"/>
  <c r="AT120" i="11" s="1"/>
  <c r="AS122" i="11"/>
  <c r="AR122" i="11"/>
  <c r="AQ122" i="11"/>
  <c r="AP122" i="11"/>
  <c r="AO122" i="11"/>
  <c r="AN122" i="11"/>
  <c r="AM122" i="11"/>
  <c r="AL122" i="11"/>
  <c r="AL120" i="11" s="1"/>
  <c r="AK122" i="11"/>
  <c r="AU121" i="11"/>
  <c r="AU120" i="11" s="1"/>
  <c r="AT121" i="11"/>
  <c r="AS121" i="11"/>
  <c r="AS120" i="11" s="1"/>
  <c r="AR121" i="11"/>
  <c r="AR120" i="11" s="1"/>
  <c r="AQ121" i="11"/>
  <c r="AP121" i="11"/>
  <c r="AO121" i="11"/>
  <c r="AO120" i="11" s="1"/>
  <c r="AN121" i="11"/>
  <c r="AM121" i="11"/>
  <c r="AL121" i="11"/>
  <c r="AK121" i="11"/>
  <c r="AK120" i="11" s="1"/>
  <c r="AQ120" i="11"/>
  <c r="AN120" i="11"/>
  <c r="AM120" i="11"/>
  <c r="AU119" i="11"/>
  <c r="AT119" i="11"/>
  <c r="AS119" i="11"/>
  <c r="AR119" i="11"/>
  <c r="AQ119" i="11"/>
  <c r="AP119" i="11"/>
  <c r="AO119" i="11"/>
  <c r="AN119" i="11"/>
  <c r="AM119" i="11"/>
  <c r="AL119" i="11"/>
  <c r="AK119" i="11"/>
  <c r="AU118" i="11"/>
  <c r="AT118" i="11"/>
  <c r="AS118" i="11"/>
  <c r="AR118" i="11"/>
  <c r="AQ118" i="11"/>
  <c r="AP118" i="11"/>
  <c r="AO118" i="11"/>
  <c r="AN118" i="11"/>
  <c r="AM118" i="11"/>
  <c r="AL118" i="11"/>
  <c r="AK118" i="11"/>
  <c r="AU117" i="11"/>
  <c r="AT117" i="11"/>
  <c r="AS117" i="11"/>
  <c r="AR117" i="11"/>
  <c r="AQ117" i="11"/>
  <c r="AP117" i="11"/>
  <c r="AO117" i="11"/>
  <c r="AN117" i="11"/>
  <c r="AM117" i="11"/>
  <c r="AL117" i="11"/>
  <c r="AK117" i="11"/>
  <c r="AU116" i="11"/>
  <c r="AT116" i="11"/>
  <c r="AS116" i="11"/>
  <c r="AR116" i="11"/>
  <c r="AQ116" i="11"/>
  <c r="AP116" i="11"/>
  <c r="AO116" i="11"/>
  <c r="AN116" i="11"/>
  <c r="AM116" i="11"/>
  <c r="AL116" i="11"/>
  <c r="AK116" i="11"/>
  <c r="AU115" i="11"/>
  <c r="AT115" i="11"/>
  <c r="AS115" i="11"/>
  <c r="AR115" i="11"/>
  <c r="AQ115" i="11"/>
  <c r="AP115" i="11"/>
  <c r="AO115" i="11"/>
  <c r="AN115" i="11"/>
  <c r="AM115" i="11"/>
  <c r="AL115" i="11"/>
  <c r="AK115" i="11"/>
  <c r="AU114" i="11"/>
  <c r="AT114" i="11"/>
  <c r="AS114" i="11"/>
  <c r="AR114" i="11"/>
  <c r="AQ114" i="11"/>
  <c r="AP114" i="11"/>
  <c r="AO114" i="11"/>
  <c r="AN114" i="11"/>
  <c r="AM114" i="11"/>
  <c r="AL114" i="11"/>
  <c r="AK114" i="11"/>
  <c r="AU113" i="11"/>
  <c r="AT113" i="11"/>
  <c r="AS113" i="11"/>
  <c r="AR113" i="11"/>
  <c r="AQ113" i="11"/>
  <c r="AP113" i="11"/>
  <c r="AO113" i="11"/>
  <c r="AN113" i="11"/>
  <c r="AM113" i="11"/>
  <c r="AL113" i="11"/>
  <c r="AK113" i="11"/>
  <c r="AU107" i="11"/>
  <c r="AU106" i="11" s="1"/>
  <c r="AT107" i="11"/>
  <c r="AS107" i="11"/>
  <c r="AR107" i="11"/>
  <c r="AQ107" i="11"/>
  <c r="AQ106" i="11" s="1"/>
  <c r="AP107" i="11"/>
  <c r="AO107" i="11"/>
  <c r="AN107" i="11"/>
  <c r="AM107" i="11"/>
  <c r="AL107" i="11"/>
  <c r="AK107" i="11"/>
  <c r="AM106" i="11"/>
  <c r="AU78" i="11"/>
  <c r="AT78" i="11"/>
  <c r="AT60" i="11" s="1"/>
  <c r="AS78" i="11"/>
  <c r="AR78" i="11"/>
  <c r="AR60" i="11" s="1"/>
  <c r="AQ78" i="11"/>
  <c r="AP78" i="11"/>
  <c r="AO78" i="11"/>
  <c r="AN78" i="11"/>
  <c r="AM78" i="11"/>
  <c r="AL78" i="11"/>
  <c r="AL60" i="11" s="1"/>
  <c r="AK78" i="11"/>
  <c r="AU61" i="11"/>
  <c r="AU60" i="11" s="1"/>
  <c r="AT61" i="11"/>
  <c r="AS61" i="11"/>
  <c r="AR61" i="11"/>
  <c r="AQ61" i="11"/>
  <c r="AQ60" i="11" s="1"/>
  <c r="AP61" i="11"/>
  <c r="AO61" i="11"/>
  <c r="AN61" i="11"/>
  <c r="AN60" i="11" s="1"/>
  <c r="AM61" i="11"/>
  <c r="AL61" i="11"/>
  <c r="AK61" i="11"/>
  <c r="AM60" i="11"/>
  <c r="AU50" i="11"/>
  <c r="AU45" i="11" s="1"/>
  <c r="AT50" i="11"/>
  <c r="AS50" i="11"/>
  <c r="AR50" i="11"/>
  <c r="AQ50" i="11"/>
  <c r="AP50" i="11"/>
  <c r="AO50" i="11"/>
  <c r="AN50" i="11"/>
  <c r="AM50" i="11"/>
  <c r="AM45" i="11" s="1"/>
  <c r="AM44" i="11" s="1"/>
  <c r="AM17" i="11" s="1"/>
  <c r="AL50" i="11"/>
  <c r="AK50" i="11"/>
  <c r="AK45" i="11" s="1"/>
  <c r="AU46" i="11"/>
  <c r="AT46" i="11"/>
  <c r="AT45" i="11" s="1"/>
  <c r="AS46" i="11"/>
  <c r="AS45" i="11" s="1"/>
  <c r="AR46" i="11"/>
  <c r="AQ46" i="11"/>
  <c r="AP46" i="11"/>
  <c r="AP45" i="11" s="1"/>
  <c r="AO46" i="11"/>
  <c r="AN46" i="11"/>
  <c r="AM46" i="11"/>
  <c r="AL46" i="11"/>
  <c r="AL45" i="11" s="1"/>
  <c r="AK46" i="11"/>
  <c r="AR45" i="11"/>
  <c r="AO45" i="11"/>
  <c r="AN45" i="11"/>
  <c r="AU42" i="11"/>
  <c r="AU40" i="11" s="1"/>
  <c r="AT42" i="11"/>
  <c r="AS42" i="11"/>
  <c r="AR42" i="11"/>
  <c r="AR40" i="11" s="1"/>
  <c r="AQ42" i="11"/>
  <c r="AQ40" i="11" s="1"/>
  <c r="AP42" i="11"/>
  <c r="AO42" i="11"/>
  <c r="AN42" i="11"/>
  <c r="AN40" i="11" s="1"/>
  <c r="AM42" i="11"/>
  <c r="AM40" i="11" s="1"/>
  <c r="AL42" i="11"/>
  <c r="AK42" i="11"/>
  <c r="AU41" i="11"/>
  <c r="AT41" i="11"/>
  <c r="AT40" i="11" s="1"/>
  <c r="AS41" i="11"/>
  <c r="AR41" i="11"/>
  <c r="AQ41" i="11"/>
  <c r="AP41" i="11"/>
  <c r="AO41" i="11"/>
  <c r="AO40" i="11" s="1"/>
  <c r="AN41" i="11"/>
  <c r="AM41" i="11"/>
  <c r="AL41" i="11"/>
  <c r="AK41" i="11"/>
  <c r="AK40" i="11" s="1"/>
  <c r="AS40" i="11"/>
  <c r="AU39" i="11"/>
  <c r="AT39" i="11"/>
  <c r="AS39" i="11"/>
  <c r="AR39" i="11"/>
  <c r="AQ39" i="11"/>
  <c r="AP39" i="11"/>
  <c r="AO39" i="11"/>
  <c r="AN39" i="11"/>
  <c r="AM39" i="11"/>
  <c r="AL39" i="11"/>
  <c r="AK39" i="11"/>
  <c r="AU38" i="11"/>
  <c r="AT38" i="11"/>
  <c r="AS38" i="11"/>
  <c r="AS36" i="11" s="1"/>
  <c r="AR38" i="11"/>
  <c r="AQ38" i="11"/>
  <c r="AP38" i="11"/>
  <c r="AO38" i="11"/>
  <c r="AN38" i="11"/>
  <c r="AM38" i="11"/>
  <c r="AL38" i="11"/>
  <c r="AK38" i="11"/>
  <c r="AU37" i="11"/>
  <c r="AT37" i="11"/>
  <c r="AS37" i="11"/>
  <c r="AR37" i="11"/>
  <c r="AQ37" i="11"/>
  <c r="AP37" i="11"/>
  <c r="AO37" i="11"/>
  <c r="AO36" i="11" s="1"/>
  <c r="AN37" i="11"/>
  <c r="AM37" i="11"/>
  <c r="AL37" i="11"/>
  <c r="AL36" i="11" s="1"/>
  <c r="AK37" i="11"/>
  <c r="AK36" i="11" s="1"/>
  <c r="AU35" i="11"/>
  <c r="AT35" i="11"/>
  <c r="AS35" i="11"/>
  <c r="AR35" i="11"/>
  <c r="AQ35" i="11"/>
  <c r="AP35" i="11"/>
  <c r="AO35" i="11"/>
  <c r="AN35" i="11"/>
  <c r="AM35" i="11"/>
  <c r="AL35" i="11"/>
  <c r="AK35" i="11"/>
  <c r="AU34" i="11"/>
  <c r="AT34" i="11"/>
  <c r="AS34" i="11"/>
  <c r="AS32" i="11" s="1"/>
  <c r="AR34" i="11"/>
  <c r="AQ34" i="11"/>
  <c r="AP34" i="11"/>
  <c r="AO34" i="11"/>
  <c r="AN34" i="11"/>
  <c r="AM34" i="11"/>
  <c r="AL34" i="11"/>
  <c r="AK34" i="11"/>
  <c r="AK32" i="11" s="1"/>
  <c r="AK31" i="11" s="1"/>
  <c r="AU33" i="11"/>
  <c r="AT33" i="11"/>
  <c r="AS33" i="11"/>
  <c r="AR33" i="11"/>
  <c r="AQ33" i="11"/>
  <c r="AP33" i="11"/>
  <c r="AO33" i="11"/>
  <c r="AO32" i="11" s="1"/>
  <c r="AO31" i="11" s="1"/>
  <c r="AN33" i="11"/>
  <c r="AM33" i="11"/>
  <c r="AL33" i="11"/>
  <c r="AL32" i="11" s="1"/>
  <c r="AL31" i="11" s="1"/>
  <c r="AK33" i="11"/>
  <c r="AU30" i="11"/>
  <c r="AU28" i="11" s="1"/>
  <c r="AT30" i="11"/>
  <c r="AS30" i="11"/>
  <c r="AR30" i="11"/>
  <c r="AQ30" i="11"/>
  <c r="AQ28" i="11" s="1"/>
  <c r="AP30" i="11"/>
  <c r="AO30" i="11"/>
  <c r="AN30" i="11"/>
  <c r="AM30" i="11"/>
  <c r="AL30" i="11"/>
  <c r="AK30" i="11"/>
  <c r="AU29" i="11"/>
  <c r="AT29" i="11"/>
  <c r="AS29" i="11"/>
  <c r="AS28" i="11" s="1"/>
  <c r="AR29" i="11"/>
  <c r="AR28" i="11" s="1"/>
  <c r="AQ29" i="11"/>
  <c r="AP29" i="11"/>
  <c r="AO29" i="11"/>
  <c r="AO28" i="11" s="1"/>
  <c r="AN29" i="11"/>
  <c r="AN28" i="11" s="1"/>
  <c r="AM29" i="11"/>
  <c r="AL29" i="11"/>
  <c r="AK29" i="11"/>
  <c r="AK28" i="11"/>
  <c r="AU27" i="11"/>
  <c r="AT27" i="11"/>
  <c r="AT24" i="11" s="1"/>
  <c r="AS27" i="11"/>
  <c r="AS24" i="11" s="1"/>
  <c r="AR27" i="11"/>
  <c r="AR24" i="11" s="1"/>
  <c r="AQ27" i="11"/>
  <c r="AP27" i="11"/>
  <c r="AO27" i="11"/>
  <c r="AN27" i="11"/>
  <c r="AN24" i="11" s="1"/>
  <c r="AM27" i="11"/>
  <c r="AL27" i="11"/>
  <c r="AK27" i="11"/>
  <c r="AK24" i="11" s="1"/>
  <c r="AU24" i="11"/>
  <c r="AQ24" i="11"/>
  <c r="AP24" i="11"/>
  <c r="AO24" i="11"/>
  <c r="AM24" i="11"/>
  <c r="AL24" i="11"/>
  <c r="AR21" i="11"/>
  <c r="AQ21" i="11"/>
  <c r="AO21" i="11"/>
  <c r="AN21" i="11"/>
  <c r="AM21" i="11"/>
  <c r="AU20" i="11"/>
  <c r="AQ20" i="11"/>
  <c r="AP20" i="11"/>
  <c r="AN20" i="11"/>
  <c r="AM20" i="11"/>
  <c r="AL20" i="11"/>
  <c r="AT19" i="11"/>
  <c r="AP19" i="11"/>
  <c r="AO19" i="11"/>
  <c r="AM19" i="11"/>
  <c r="AL19" i="11"/>
  <c r="AK19" i="11"/>
  <c r="AJ130" i="11"/>
  <c r="AI130" i="11"/>
  <c r="AH130" i="11"/>
  <c r="AG130" i="11"/>
  <c r="AG21" i="11" s="1"/>
  <c r="AF130" i="11"/>
  <c r="AE130" i="11"/>
  <c r="AD130" i="11"/>
  <c r="AC130" i="11"/>
  <c r="AC21" i="11" s="1"/>
  <c r="AB130" i="11"/>
  <c r="AB21" i="11" s="1"/>
  <c r="AA130" i="11"/>
  <c r="Z130" i="11"/>
  <c r="Z21" i="11" s="1"/>
  <c r="AJ129" i="11"/>
  <c r="AI129" i="11"/>
  <c r="AH129" i="11"/>
  <c r="AG129" i="11"/>
  <c r="AF129" i="11"/>
  <c r="AF20" i="11" s="1"/>
  <c r="AE129" i="11"/>
  <c r="AD129" i="11"/>
  <c r="AC129" i="11"/>
  <c r="AB129" i="11"/>
  <c r="AB20" i="11" s="1"/>
  <c r="AA129" i="11"/>
  <c r="AA20" i="11" s="1"/>
  <c r="Z129" i="11"/>
  <c r="AJ126" i="11"/>
  <c r="AJ19" i="11" s="1"/>
  <c r="AI126" i="11"/>
  <c r="AH126" i="11"/>
  <c r="AG126" i="11"/>
  <c r="AF126" i="11"/>
  <c r="AE126" i="11"/>
  <c r="AE19" i="11" s="1"/>
  <c r="AD126" i="11"/>
  <c r="AC126" i="11"/>
  <c r="AB126" i="11"/>
  <c r="AA126" i="11"/>
  <c r="AA19" i="11" s="1"/>
  <c r="Z126" i="11"/>
  <c r="Z19" i="11" s="1"/>
  <c r="AJ125" i="11"/>
  <c r="AI125" i="11"/>
  <c r="AH125" i="11"/>
  <c r="AG125" i="11"/>
  <c r="AF125" i="11"/>
  <c r="AE125" i="11"/>
  <c r="AD125" i="11"/>
  <c r="AC125" i="11"/>
  <c r="AB125" i="11"/>
  <c r="AB123" i="11" s="1"/>
  <c r="AB18" i="11" s="1"/>
  <c r="AA125" i="11"/>
  <c r="Z125" i="11"/>
  <c r="AJ124" i="11"/>
  <c r="AI124" i="11"/>
  <c r="AH124" i="11"/>
  <c r="AH123" i="11" s="1"/>
  <c r="AH18" i="11" s="1"/>
  <c r="AG124" i="11"/>
  <c r="AG123" i="11" s="1"/>
  <c r="AG18" i="11" s="1"/>
  <c r="AF124" i="11"/>
  <c r="AE124" i="11"/>
  <c r="AD124" i="11"/>
  <c r="AC124" i="11"/>
  <c r="AC123" i="11" s="1"/>
  <c r="AC18" i="11" s="1"/>
  <c r="AB124" i="11"/>
  <c r="AA124" i="11"/>
  <c r="Z124" i="11"/>
  <c r="AJ123" i="11"/>
  <c r="AJ18" i="11" s="1"/>
  <c r="AF123" i="11"/>
  <c r="AF18" i="11" s="1"/>
  <c r="AJ122" i="11"/>
  <c r="AI122" i="11"/>
  <c r="AH122" i="11"/>
  <c r="AG122" i="11"/>
  <c r="AF122" i="11"/>
  <c r="AE122" i="11"/>
  <c r="AD122" i="11"/>
  <c r="AC122" i="11"/>
  <c r="AC120" i="11" s="1"/>
  <c r="AB122" i="11"/>
  <c r="AA122" i="11"/>
  <c r="Z122" i="11"/>
  <c r="AJ121" i="11"/>
  <c r="AI121" i="11"/>
  <c r="AI120" i="11" s="1"/>
  <c r="AH121" i="11"/>
  <c r="AH120" i="11" s="1"/>
  <c r="AG121" i="11"/>
  <c r="AF121" i="11"/>
  <c r="AE121" i="11"/>
  <c r="AD121" i="11"/>
  <c r="AD120" i="11" s="1"/>
  <c r="AC121" i="11"/>
  <c r="AB121" i="11"/>
  <c r="AA121" i="11"/>
  <c r="Z121" i="11"/>
  <c r="Z120" i="11" s="1"/>
  <c r="AG120" i="11"/>
  <c r="AJ119" i="11"/>
  <c r="AI119" i="11"/>
  <c r="AH119" i="11"/>
  <c r="AG119" i="11"/>
  <c r="AF119" i="11"/>
  <c r="AE119" i="11"/>
  <c r="AD119" i="11"/>
  <c r="AC119" i="11"/>
  <c r="AB119" i="11"/>
  <c r="AA119" i="11"/>
  <c r="Z119" i="11"/>
  <c r="AJ118" i="11"/>
  <c r="AI118" i="11"/>
  <c r="AH118" i="11"/>
  <c r="AG118" i="11"/>
  <c r="AF118" i="11"/>
  <c r="AE118" i="11"/>
  <c r="AD118" i="11"/>
  <c r="AC118" i="11"/>
  <c r="AB118" i="11"/>
  <c r="AA118" i="11"/>
  <c r="Z118" i="11"/>
  <c r="AJ117" i="11"/>
  <c r="AI117" i="11"/>
  <c r="AH117" i="11"/>
  <c r="AG117" i="11"/>
  <c r="AF117" i="11"/>
  <c r="AE117" i="11"/>
  <c r="AD117" i="11"/>
  <c r="AC117" i="11"/>
  <c r="AB117" i="11"/>
  <c r="AA117" i="11"/>
  <c r="Z117" i="11"/>
  <c r="AJ116" i="11"/>
  <c r="AI116" i="11"/>
  <c r="AH116" i="11"/>
  <c r="AG116" i="11"/>
  <c r="AF116" i="11"/>
  <c r="AE116" i="11"/>
  <c r="AD116" i="11"/>
  <c r="AC116" i="11"/>
  <c r="AB116" i="11"/>
  <c r="AA116" i="11"/>
  <c r="Z116" i="11"/>
  <c r="AJ115" i="11"/>
  <c r="AI115" i="11"/>
  <c r="AH115" i="11"/>
  <c r="AG115" i="11"/>
  <c r="AF115" i="11"/>
  <c r="AE115" i="11"/>
  <c r="AD115" i="11"/>
  <c r="AC115" i="11"/>
  <c r="AB115" i="11"/>
  <c r="AB106" i="11" s="1"/>
  <c r="AA115" i="11"/>
  <c r="Z115" i="11"/>
  <c r="AJ114" i="11"/>
  <c r="AI114" i="11"/>
  <c r="AH114" i="11"/>
  <c r="AG114" i="11"/>
  <c r="AF114" i="11"/>
  <c r="AE114" i="11"/>
  <c r="AD114" i="11"/>
  <c r="AC114" i="11"/>
  <c r="AB114" i="11"/>
  <c r="AA114" i="11"/>
  <c r="Z114" i="11"/>
  <c r="AJ113" i="11"/>
  <c r="AI113" i="11"/>
  <c r="AH113" i="11"/>
  <c r="AG113" i="11"/>
  <c r="AF113" i="11"/>
  <c r="AE113" i="11"/>
  <c r="AD113" i="11"/>
  <c r="AC113" i="11"/>
  <c r="AB113" i="11"/>
  <c r="AA113" i="11"/>
  <c r="Z113" i="11"/>
  <c r="AJ107" i="11"/>
  <c r="AJ106" i="11" s="1"/>
  <c r="AI107" i="11"/>
  <c r="AH107" i="11"/>
  <c r="AG107" i="11"/>
  <c r="AF107" i="11"/>
  <c r="AF106" i="11" s="1"/>
  <c r="AE107" i="11"/>
  <c r="AD107" i="11"/>
  <c r="AC107" i="11"/>
  <c r="AB107" i="11"/>
  <c r="AA107" i="11"/>
  <c r="Z107" i="11"/>
  <c r="AJ78" i="11"/>
  <c r="AI78" i="11"/>
  <c r="AH78" i="11"/>
  <c r="AG78" i="11"/>
  <c r="AF78" i="11"/>
  <c r="AE78" i="11"/>
  <c r="AD78" i="11"/>
  <c r="AC78" i="11"/>
  <c r="AB78" i="11"/>
  <c r="AA78" i="11"/>
  <c r="Z78" i="11"/>
  <c r="AJ61" i="11"/>
  <c r="AI61" i="11"/>
  <c r="AH61" i="11"/>
  <c r="AG61" i="11"/>
  <c r="AG60" i="11" s="1"/>
  <c r="AF61" i="11"/>
  <c r="AF60" i="11" s="1"/>
  <c r="AE61" i="11"/>
  <c r="AD61" i="11"/>
  <c r="AD60" i="11" s="1"/>
  <c r="AC61" i="11"/>
  <c r="AB61" i="11"/>
  <c r="AB60" i="11" s="1"/>
  <c r="AA61" i="11"/>
  <c r="Z61" i="11"/>
  <c r="AC60" i="11"/>
  <c r="AJ50" i="11"/>
  <c r="AI50" i="11"/>
  <c r="AH50" i="11"/>
  <c r="AH45" i="11" s="1"/>
  <c r="AG50" i="11"/>
  <c r="AF50" i="11"/>
  <c r="AE50" i="11"/>
  <c r="AD50" i="11"/>
  <c r="AC50" i="11"/>
  <c r="AB50" i="11"/>
  <c r="AA50" i="11"/>
  <c r="Z50" i="11"/>
  <c r="AJ46" i="11"/>
  <c r="AI46" i="11"/>
  <c r="AH46" i="11"/>
  <c r="AG46" i="11"/>
  <c r="AG45" i="11" s="1"/>
  <c r="AF46" i="11"/>
  <c r="AF45" i="11" s="1"/>
  <c r="AE46" i="11"/>
  <c r="AD46" i="11"/>
  <c r="AD45" i="11" s="1"/>
  <c r="AC46" i="11"/>
  <c r="AC45" i="11" s="1"/>
  <c r="AB46" i="11"/>
  <c r="AA46" i="11"/>
  <c r="Z46" i="11"/>
  <c r="Z45" i="11" s="1"/>
  <c r="AJ42" i="11"/>
  <c r="AI42" i="11"/>
  <c r="AH42" i="11"/>
  <c r="AG42" i="11"/>
  <c r="AF42" i="11"/>
  <c r="AE42" i="11"/>
  <c r="AD42" i="11"/>
  <c r="AC42" i="11"/>
  <c r="AC40" i="11" s="1"/>
  <c r="AB42" i="11"/>
  <c r="AA42" i="11"/>
  <c r="Z42" i="11"/>
  <c r="AJ41" i="11"/>
  <c r="AI41" i="11"/>
  <c r="AH41" i="11"/>
  <c r="AH40" i="11" s="1"/>
  <c r="AG41" i="11"/>
  <c r="AF41" i="11"/>
  <c r="AE41" i="11"/>
  <c r="AE40" i="11" s="1"/>
  <c r="AD41" i="11"/>
  <c r="AC41" i="11"/>
  <c r="AB41" i="11"/>
  <c r="AA41" i="11"/>
  <c r="Z41" i="11"/>
  <c r="Z40" i="11" s="1"/>
  <c r="AD40" i="11"/>
  <c r="AJ39" i="11"/>
  <c r="AI39" i="11"/>
  <c r="AH39" i="11"/>
  <c r="AG39" i="11"/>
  <c r="AF39" i="11"/>
  <c r="AE39" i="11"/>
  <c r="AD39" i="11"/>
  <c r="AC39" i="11"/>
  <c r="AB39" i="11"/>
  <c r="AA39" i="11"/>
  <c r="Z39" i="11"/>
  <c r="AJ38" i="11"/>
  <c r="AI38" i="11"/>
  <c r="AH38" i="11"/>
  <c r="AG38" i="11"/>
  <c r="AF38" i="11"/>
  <c r="AE38" i="11"/>
  <c r="AD38" i="11"/>
  <c r="AC38" i="11"/>
  <c r="AB38" i="11"/>
  <c r="AA38" i="11"/>
  <c r="Z38" i="11"/>
  <c r="AJ37" i="11"/>
  <c r="AI37" i="11"/>
  <c r="AH37" i="11"/>
  <c r="AH36" i="11" s="1"/>
  <c r="AG37" i="11"/>
  <c r="AF37" i="11"/>
  <c r="AE37" i="11"/>
  <c r="AE36" i="11" s="1"/>
  <c r="AD37" i="11"/>
  <c r="AC37" i="11"/>
  <c r="AB37" i="11"/>
  <c r="AA37" i="11"/>
  <c r="Z37" i="11"/>
  <c r="Z36" i="11" s="1"/>
  <c r="AD36" i="11"/>
  <c r="AJ35" i="11"/>
  <c r="AI35" i="11"/>
  <c r="AH35" i="11"/>
  <c r="AG35" i="11"/>
  <c r="AF35" i="11"/>
  <c r="AE35" i="11"/>
  <c r="AD35" i="11"/>
  <c r="AC35" i="11"/>
  <c r="AB35" i="11"/>
  <c r="AA35" i="11"/>
  <c r="Z35" i="11"/>
  <c r="AJ34" i="11"/>
  <c r="AI34" i="11"/>
  <c r="AH34" i="11"/>
  <c r="AG34" i="11"/>
  <c r="AF34" i="11"/>
  <c r="AE34" i="11"/>
  <c r="AD34" i="11"/>
  <c r="AC34" i="11"/>
  <c r="AB34" i="11"/>
  <c r="AA34" i="11"/>
  <c r="Z34" i="11"/>
  <c r="AJ33" i="11"/>
  <c r="AI33" i="11"/>
  <c r="AH33" i="11"/>
  <c r="AH32" i="11" s="1"/>
  <c r="AG33" i="11"/>
  <c r="AF33" i="11"/>
  <c r="AE33" i="11"/>
  <c r="AE32" i="11" s="1"/>
  <c r="AE31" i="11" s="1"/>
  <c r="AD33" i="11"/>
  <c r="AC33" i="11"/>
  <c r="AB33" i="11"/>
  <c r="AA33" i="11"/>
  <c r="Z33" i="11"/>
  <c r="Z32" i="11" s="1"/>
  <c r="AD32" i="11"/>
  <c r="AD31" i="11" s="1"/>
  <c r="AJ30" i="11"/>
  <c r="AI30" i="11"/>
  <c r="AH30" i="11"/>
  <c r="AG30" i="11"/>
  <c r="AG28" i="11" s="1"/>
  <c r="AF30" i="11"/>
  <c r="AE30" i="11"/>
  <c r="AD30" i="11"/>
  <c r="AC30" i="11"/>
  <c r="AC28" i="11" s="1"/>
  <c r="AB30" i="11"/>
  <c r="AA30" i="11"/>
  <c r="Z30" i="11"/>
  <c r="AJ29" i="11"/>
  <c r="AI29" i="11"/>
  <c r="AI28" i="11" s="1"/>
  <c r="AH29" i="11"/>
  <c r="AH28" i="11" s="1"/>
  <c r="AG29" i="11"/>
  <c r="AF29" i="11"/>
  <c r="AF28" i="11" s="1"/>
  <c r="AE29" i="11"/>
  <c r="AE28" i="11" s="1"/>
  <c r="AD29" i="11"/>
  <c r="AC29" i="11"/>
  <c r="AB29" i="11"/>
  <c r="AA29" i="11"/>
  <c r="AA28" i="11" s="1"/>
  <c r="Z29" i="11"/>
  <c r="AD28" i="11"/>
  <c r="Z28" i="11"/>
  <c r="AJ27" i="11"/>
  <c r="AI27" i="11"/>
  <c r="AH27" i="11"/>
  <c r="AH24" i="11" s="1"/>
  <c r="AG27" i="11"/>
  <c r="AG24" i="11" s="1"/>
  <c r="AF27" i="11"/>
  <c r="AE27" i="11"/>
  <c r="AD27" i="11"/>
  <c r="AD24" i="11" s="1"/>
  <c r="AC27" i="11"/>
  <c r="AC24" i="11" s="1"/>
  <c r="AB27" i="11"/>
  <c r="AA27" i="11"/>
  <c r="AA24" i="11" s="1"/>
  <c r="Z27" i="11"/>
  <c r="Z24" i="11" s="1"/>
  <c r="AJ24" i="11"/>
  <c r="AI24" i="11"/>
  <c r="AF24" i="11"/>
  <c r="AE24" i="11"/>
  <c r="AB24" i="11"/>
  <c r="AJ21" i="11"/>
  <c r="AI21" i="11"/>
  <c r="AH21" i="11"/>
  <c r="AF21" i="11"/>
  <c r="AE21" i="11"/>
  <c r="AD21" i="11"/>
  <c r="AA21" i="11"/>
  <c r="AJ20" i="11"/>
  <c r="AI20" i="11"/>
  <c r="AH20" i="11"/>
  <c r="AG20" i="11"/>
  <c r="AE20" i="11"/>
  <c r="AD20" i="11"/>
  <c r="AC20" i="11"/>
  <c r="Z20" i="11"/>
  <c r="AI19" i="11"/>
  <c r="AH19" i="11"/>
  <c r="AG19" i="11"/>
  <c r="AF19" i="11"/>
  <c r="AD19" i="11"/>
  <c r="AC19" i="11"/>
  <c r="AB19" i="11"/>
  <c r="Y130" i="11"/>
  <c r="Y21" i="11" s="1"/>
  <c r="X130" i="11"/>
  <c r="W130" i="11"/>
  <c r="V130" i="11"/>
  <c r="U130" i="11"/>
  <c r="U21" i="11" s="1"/>
  <c r="T130" i="11"/>
  <c r="S130" i="11"/>
  <c r="R130" i="11"/>
  <c r="Q130" i="11"/>
  <c r="Q21" i="11" s="1"/>
  <c r="P130" i="11"/>
  <c r="P21" i="11" s="1"/>
  <c r="O130" i="11"/>
  <c r="O21" i="11" s="1"/>
  <c r="Y129" i="11"/>
  <c r="X129" i="11"/>
  <c r="X20" i="11" s="1"/>
  <c r="W129" i="11"/>
  <c r="V129" i="11"/>
  <c r="U129" i="11"/>
  <c r="T129" i="11"/>
  <c r="T20" i="11" s="1"/>
  <c r="S129" i="11"/>
  <c r="R129" i="11"/>
  <c r="Q129" i="11"/>
  <c r="P129" i="11"/>
  <c r="P20" i="11" s="1"/>
  <c r="O129" i="11"/>
  <c r="O20" i="11" s="1"/>
  <c r="Y126" i="11"/>
  <c r="Y19" i="11" s="1"/>
  <c r="X126" i="11"/>
  <c r="W126" i="11"/>
  <c r="W19" i="11" s="1"/>
  <c r="V126" i="11"/>
  <c r="U126" i="11"/>
  <c r="T126" i="11"/>
  <c r="S126" i="11"/>
  <c r="S19" i="11" s="1"/>
  <c r="R126" i="11"/>
  <c r="Q126" i="11"/>
  <c r="P126" i="11"/>
  <c r="O126" i="11"/>
  <c r="O19" i="11" s="1"/>
  <c r="Y125" i="11"/>
  <c r="X125" i="11"/>
  <c r="W125" i="11"/>
  <c r="V125" i="11"/>
  <c r="U125" i="11"/>
  <c r="T125" i="11"/>
  <c r="S125" i="11"/>
  <c r="R125" i="11"/>
  <c r="Q125" i="11"/>
  <c r="P125" i="11"/>
  <c r="O125" i="11"/>
  <c r="Y124" i="11"/>
  <c r="Y123" i="11" s="1"/>
  <c r="Y18" i="11" s="1"/>
  <c r="X124" i="11"/>
  <c r="X123" i="11" s="1"/>
  <c r="X18" i="11" s="1"/>
  <c r="W124" i="11"/>
  <c r="W123" i="11" s="1"/>
  <c r="W18" i="11" s="1"/>
  <c r="V124" i="11"/>
  <c r="U124" i="11"/>
  <c r="T124" i="11"/>
  <c r="S124" i="11"/>
  <c r="R124" i="11"/>
  <c r="Q124" i="11"/>
  <c r="Q123" i="11" s="1"/>
  <c r="Q18" i="11" s="1"/>
  <c r="P124" i="11"/>
  <c r="P123" i="11" s="1"/>
  <c r="P18" i="11" s="1"/>
  <c r="O124" i="11"/>
  <c r="U123" i="11"/>
  <c r="U18" i="11" s="1"/>
  <c r="T123" i="11"/>
  <c r="T18" i="11" s="1"/>
  <c r="Y122" i="11"/>
  <c r="X122" i="11"/>
  <c r="W122" i="11"/>
  <c r="V122" i="11"/>
  <c r="V120" i="11" s="1"/>
  <c r="U122" i="11"/>
  <c r="T122" i="11"/>
  <c r="S122" i="11"/>
  <c r="R122" i="11"/>
  <c r="Q122" i="11"/>
  <c r="P122" i="11"/>
  <c r="O122" i="11"/>
  <c r="Y121" i="11"/>
  <c r="Y120" i="11" s="1"/>
  <c r="X121" i="11"/>
  <c r="X120" i="11" s="1"/>
  <c r="W121" i="11"/>
  <c r="V121" i="11"/>
  <c r="U121" i="11"/>
  <c r="U120" i="11" s="1"/>
  <c r="T121" i="11"/>
  <c r="T120" i="11" s="1"/>
  <c r="S121" i="11"/>
  <c r="R121" i="11"/>
  <c r="R120" i="11" s="1"/>
  <c r="Q121" i="11"/>
  <c r="Q120" i="11" s="1"/>
  <c r="P121" i="11"/>
  <c r="P120" i="11" s="1"/>
  <c r="O121" i="11"/>
  <c r="O120" i="11" s="1"/>
  <c r="Y119" i="11"/>
  <c r="X119" i="11"/>
  <c r="W119" i="11"/>
  <c r="V119" i="11"/>
  <c r="U119" i="11"/>
  <c r="T119" i="11"/>
  <c r="S119" i="11"/>
  <c r="R119" i="11"/>
  <c r="Q119" i="11"/>
  <c r="P119" i="11"/>
  <c r="O119" i="11"/>
  <c r="Y118" i="11"/>
  <c r="X118" i="11"/>
  <c r="W118" i="11"/>
  <c r="V118" i="11"/>
  <c r="U118" i="11"/>
  <c r="T118" i="11"/>
  <c r="S118" i="11"/>
  <c r="R118" i="11"/>
  <c r="Q118" i="11"/>
  <c r="P118" i="11"/>
  <c r="O118" i="11"/>
  <c r="Y117" i="11"/>
  <c r="X117" i="11"/>
  <c r="W117" i="11"/>
  <c r="V117" i="11"/>
  <c r="U117" i="11"/>
  <c r="T117" i="11"/>
  <c r="S117" i="11"/>
  <c r="R117" i="11"/>
  <c r="Q117" i="11"/>
  <c r="P117" i="11"/>
  <c r="O117" i="11"/>
  <c r="Y116" i="11"/>
  <c r="X116" i="11"/>
  <c r="W116" i="11"/>
  <c r="V116" i="11"/>
  <c r="U116" i="11"/>
  <c r="T116" i="11"/>
  <c r="S116" i="11"/>
  <c r="R116" i="11"/>
  <c r="Q116" i="11"/>
  <c r="P116" i="11"/>
  <c r="O116" i="11"/>
  <c r="Y115" i="11"/>
  <c r="X115" i="11"/>
  <c r="W115" i="11"/>
  <c r="V115" i="11"/>
  <c r="U115" i="11"/>
  <c r="T115" i="11"/>
  <c r="S115" i="11"/>
  <c r="R115" i="11"/>
  <c r="Q115" i="11"/>
  <c r="P115" i="11"/>
  <c r="O115" i="11"/>
  <c r="Y114" i="11"/>
  <c r="X114" i="11"/>
  <c r="W114" i="11"/>
  <c r="V114" i="11"/>
  <c r="U114" i="11"/>
  <c r="T114" i="11"/>
  <c r="S114" i="11"/>
  <c r="R114" i="11"/>
  <c r="Q114" i="11"/>
  <c r="P114" i="11"/>
  <c r="P106" i="11" s="1"/>
  <c r="O114" i="11"/>
  <c r="Y113" i="11"/>
  <c r="X113" i="11"/>
  <c r="W113" i="11"/>
  <c r="V113" i="11"/>
  <c r="U113" i="11"/>
  <c r="T113" i="11"/>
  <c r="S113" i="11"/>
  <c r="R113" i="11"/>
  <c r="Q113" i="11"/>
  <c r="P113" i="11"/>
  <c r="O113" i="11"/>
  <c r="Y107" i="11"/>
  <c r="Y106" i="11" s="1"/>
  <c r="X107" i="11"/>
  <c r="W107" i="11"/>
  <c r="V107" i="11"/>
  <c r="U107" i="11"/>
  <c r="T107" i="11"/>
  <c r="S107" i="11"/>
  <c r="R107" i="11"/>
  <c r="Q107" i="11"/>
  <c r="P107" i="11"/>
  <c r="O107" i="11"/>
  <c r="X106" i="11"/>
  <c r="T106" i="11"/>
  <c r="Y78" i="11"/>
  <c r="X78" i="11"/>
  <c r="X60" i="11" s="1"/>
  <c r="W78" i="11"/>
  <c r="V78" i="11"/>
  <c r="U78" i="11"/>
  <c r="T78" i="11"/>
  <c r="T60" i="11" s="1"/>
  <c r="S78" i="11"/>
  <c r="R78" i="11"/>
  <c r="Q78" i="11"/>
  <c r="Q60" i="11" s="1"/>
  <c r="P78" i="11"/>
  <c r="P60" i="11" s="1"/>
  <c r="O78" i="11"/>
  <c r="Y61" i="11"/>
  <c r="X61" i="11"/>
  <c r="W61" i="11"/>
  <c r="W60" i="11" s="1"/>
  <c r="V61" i="11"/>
  <c r="V60" i="11" s="1"/>
  <c r="U61" i="11"/>
  <c r="T61" i="11"/>
  <c r="S61" i="11"/>
  <c r="R61" i="11"/>
  <c r="R60" i="11" s="1"/>
  <c r="Q61" i="11"/>
  <c r="P61" i="11"/>
  <c r="O61" i="11"/>
  <c r="Y60" i="11"/>
  <c r="U60" i="11"/>
  <c r="Y50" i="11"/>
  <c r="Y45" i="11" s="1"/>
  <c r="X50" i="11"/>
  <c r="W50" i="11"/>
  <c r="V50" i="11"/>
  <c r="U50" i="11"/>
  <c r="U45" i="11" s="1"/>
  <c r="T50" i="11"/>
  <c r="S50" i="11"/>
  <c r="R50" i="11"/>
  <c r="R45" i="11" s="1"/>
  <c r="Q50" i="11"/>
  <c r="Q45" i="11" s="1"/>
  <c r="P50" i="11"/>
  <c r="O50" i="11"/>
  <c r="Y46" i="11"/>
  <c r="X46" i="11"/>
  <c r="X45" i="11" s="1"/>
  <c r="W46" i="11"/>
  <c r="W45" i="11" s="1"/>
  <c r="V46" i="11"/>
  <c r="U46" i="11"/>
  <c r="T46" i="11"/>
  <c r="S46" i="11"/>
  <c r="S45" i="11" s="1"/>
  <c r="R46" i="11"/>
  <c r="Q46" i="11"/>
  <c r="P46" i="11"/>
  <c r="O46" i="11"/>
  <c r="O45" i="11" s="1"/>
  <c r="V45" i="11"/>
  <c r="Y42" i="11"/>
  <c r="Y40" i="11" s="1"/>
  <c r="X42" i="11"/>
  <c r="W42" i="11"/>
  <c r="V42" i="11"/>
  <c r="U42" i="11"/>
  <c r="U40" i="11" s="1"/>
  <c r="T42" i="11"/>
  <c r="S42" i="11"/>
  <c r="R42" i="11"/>
  <c r="R40" i="11" s="1"/>
  <c r="Q42" i="11"/>
  <c r="Q40" i="11" s="1"/>
  <c r="P42" i="11"/>
  <c r="O42" i="11"/>
  <c r="Y41" i="11"/>
  <c r="X41" i="11"/>
  <c r="X40" i="11" s="1"/>
  <c r="W41" i="11"/>
  <c r="W40" i="11" s="1"/>
  <c r="V41" i="11"/>
  <c r="U41" i="11"/>
  <c r="T41" i="11"/>
  <c r="S41" i="11"/>
  <c r="S40" i="11" s="1"/>
  <c r="R41" i="11"/>
  <c r="Q41" i="11"/>
  <c r="P41" i="11"/>
  <c r="O41" i="11"/>
  <c r="O40" i="11" s="1"/>
  <c r="V40" i="11"/>
  <c r="Y39" i="11"/>
  <c r="X39" i="11"/>
  <c r="W39" i="11"/>
  <c r="V39" i="11"/>
  <c r="U39" i="11"/>
  <c r="T39" i="11"/>
  <c r="S39" i="11"/>
  <c r="R39" i="11"/>
  <c r="Q39" i="11"/>
  <c r="P39" i="11"/>
  <c r="O39" i="11"/>
  <c r="Y38" i="11"/>
  <c r="X38" i="11"/>
  <c r="W38" i="11"/>
  <c r="V38" i="11"/>
  <c r="U38" i="11"/>
  <c r="T38" i="11"/>
  <c r="S38" i="11"/>
  <c r="R38" i="11"/>
  <c r="Q38" i="11"/>
  <c r="P38" i="11"/>
  <c r="O38" i="11"/>
  <c r="Y37" i="11"/>
  <c r="X37" i="11"/>
  <c r="W37" i="11"/>
  <c r="W36" i="11" s="1"/>
  <c r="V37" i="11"/>
  <c r="U37" i="11"/>
  <c r="T37" i="11"/>
  <c r="S37" i="11"/>
  <c r="R37" i="11"/>
  <c r="Q37" i="11"/>
  <c r="P37" i="11"/>
  <c r="O37" i="11"/>
  <c r="V36" i="11"/>
  <c r="R36" i="11"/>
  <c r="Y35" i="11"/>
  <c r="X35" i="11"/>
  <c r="W35" i="11"/>
  <c r="V35" i="11"/>
  <c r="U35" i="11"/>
  <c r="T35" i="11"/>
  <c r="S35" i="11"/>
  <c r="R35" i="11"/>
  <c r="Q35" i="11"/>
  <c r="P35" i="11"/>
  <c r="O35" i="11"/>
  <c r="Y34" i="11"/>
  <c r="X34" i="11"/>
  <c r="W34" i="11"/>
  <c r="V34" i="11"/>
  <c r="U34" i="11"/>
  <c r="T34" i="11"/>
  <c r="S34" i="11"/>
  <c r="R34" i="11"/>
  <c r="Q34" i="11"/>
  <c r="P34" i="11"/>
  <c r="O34" i="11"/>
  <c r="Y33" i="11"/>
  <c r="X33" i="11"/>
  <c r="X32" i="11" s="1"/>
  <c r="W33" i="11"/>
  <c r="V33" i="11"/>
  <c r="U33" i="11"/>
  <c r="T33" i="11"/>
  <c r="S33" i="11"/>
  <c r="R33" i="11"/>
  <c r="Q33" i="11"/>
  <c r="P33" i="11"/>
  <c r="O33" i="11"/>
  <c r="V32" i="11"/>
  <c r="R32" i="11"/>
  <c r="R31" i="11" s="1"/>
  <c r="Y30" i="11"/>
  <c r="X30" i="11"/>
  <c r="W30" i="11"/>
  <c r="V30" i="11"/>
  <c r="U30" i="11"/>
  <c r="U28" i="11" s="1"/>
  <c r="T30" i="11"/>
  <c r="S30" i="11"/>
  <c r="R30" i="11"/>
  <c r="Q30" i="11"/>
  <c r="P30" i="11"/>
  <c r="O30" i="11"/>
  <c r="Y29" i="11"/>
  <c r="X29" i="11"/>
  <c r="X28" i="11" s="1"/>
  <c r="W29" i="11"/>
  <c r="V29" i="11"/>
  <c r="U29" i="11"/>
  <c r="T29" i="11"/>
  <c r="S29" i="11"/>
  <c r="R29" i="11"/>
  <c r="Q29" i="11"/>
  <c r="P29" i="11"/>
  <c r="O29" i="11"/>
  <c r="V28" i="11"/>
  <c r="R28" i="11"/>
  <c r="Y27" i="11"/>
  <c r="Y24" i="11" s="1"/>
  <c r="X27" i="11"/>
  <c r="W27" i="11"/>
  <c r="V27" i="11"/>
  <c r="V24" i="11" s="1"/>
  <c r="U27" i="11"/>
  <c r="U24" i="11" s="1"/>
  <c r="T27" i="11"/>
  <c r="T24" i="11" s="1"/>
  <c r="S27" i="11"/>
  <c r="S24" i="11" s="1"/>
  <c r="R27" i="11"/>
  <c r="R24" i="11" s="1"/>
  <c r="Q27" i="11"/>
  <c r="Q24" i="11" s="1"/>
  <c r="P27" i="11"/>
  <c r="P24" i="11" s="1"/>
  <c r="O27" i="11"/>
  <c r="O24" i="11" s="1"/>
  <c r="X24" i="11"/>
  <c r="W24" i="11"/>
  <c r="X21" i="11"/>
  <c r="W21" i="11"/>
  <c r="V21" i="11"/>
  <c r="T21" i="11"/>
  <c r="S21" i="11"/>
  <c r="R21" i="11"/>
  <c r="Y20" i="11"/>
  <c r="W20" i="11"/>
  <c r="V20" i="11"/>
  <c r="U20" i="11"/>
  <c r="S20" i="11"/>
  <c r="R20" i="11"/>
  <c r="Q20" i="11"/>
  <c r="X19" i="11"/>
  <c r="V19" i="11"/>
  <c r="U19" i="11"/>
  <c r="T19" i="11"/>
  <c r="R19" i="11"/>
  <c r="Q19" i="11"/>
  <c r="P19" i="11"/>
  <c r="N130" i="11"/>
  <c r="M130" i="11"/>
  <c r="L130" i="11"/>
  <c r="K130" i="11"/>
  <c r="J130" i="11"/>
  <c r="I130" i="11"/>
  <c r="H130" i="11"/>
  <c r="G130" i="11"/>
  <c r="F130" i="11"/>
  <c r="F21" i="11" s="1"/>
  <c r="E130" i="11"/>
  <c r="E21" i="11" s="1"/>
  <c r="D130" i="11"/>
  <c r="D21" i="11" s="1"/>
  <c r="N129" i="11"/>
  <c r="M129" i="11"/>
  <c r="L129" i="11"/>
  <c r="K129" i="11"/>
  <c r="J129" i="11"/>
  <c r="I129" i="11"/>
  <c r="H129" i="11"/>
  <c r="G129" i="11"/>
  <c r="F129" i="11"/>
  <c r="E129" i="11"/>
  <c r="E20" i="11" s="1"/>
  <c r="D129" i="11"/>
  <c r="D20" i="11" s="1"/>
  <c r="N126" i="11"/>
  <c r="N19" i="11" s="1"/>
  <c r="M126" i="11"/>
  <c r="L126" i="11"/>
  <c r="K126" i="11"/>
  <c r="J126" i="11"/>
  <c r="I126" i="11"/>
  <c r="H126" i="11"/>
  <c r="G126" i="11"/>
  <c r="F126" i="11"/>
  <c r="E126" i="11"/>
  <c r="D126" i="11"/>
  <c r="D19" i="11" s="1"/>
  <c r="N125" i="11"/>
  <c r="M125" i="11"/>
  <c r="L125" i="11"/>
  <c r="K125" i="11"/>
  <c r="K123" i="11" s="1"/>
  <c r="K18" i="11" s="1"/>
  <c r="J125" i="11"/>
  <c r="I125" i="11"/>
  <c r="H125" i="11"/>
  <c r="G125" i="11"/>
  <c r="G123" i="11" s="1"/>
  <c r="G18" i="11" s="1"/>
  <c r="F125" i="11"/>
  <c r="E125" i="11"/>
  <c r="D125" i="11"/>
  <c r="N124" i="11"/>
  <c r="M124" i="11"/>
  <c r="M123" i="11" s="1"/>
  <c r="M18" i="11" s="1"/>
  <c r="L124" i="11"/>
  <c r="L123" i="11" s="1"/>
  <c r="L18" i="11" s="1"/>
  <c r="K124" i="11"/>
  <c r="J124" i="11"/>
  <c r="J123" i="11" s="1"/>
  <c r="J18" i="11" s="1"/>
  <c r="I124" i="11"/>
  <c r="H124" i="11"/>
  <c r="G124" i="11"/>
  <c r="F124" i="11"/>
  <c r="E124" i="11"/>
  <c r="E123" i="11" s="1"/>
  <c r="E18" i="11" s="1"/>
  <c r="D124" i="11"/>
  <c r="H123" i="11"/>
  <c r="H18" i="11" s="1"/>
  <c r="D123" i="11"/>
  <c r="D18" i="11" s="1"/>
  <c r="N122" i="11"/>
  <c r="M122" i="11"/>
  <c r="L122" i="11"/>
  <c r="L120" i="11" s="1"/>
  <c r="K122" i="11"/>
  <c r="J122" i="11"/>
  <c r="I122" i="11"/>
  <c r="H122" i="11"/>
  <c r="H120" i="11" s="1"/>
  <c r="G122" i="11"/>
  <c r="F122" i="11"/>
  <c r="E122" i="11"/>
  <c r="D122" i="11"/>
  <c r="D120" i="11" s="1"/>
  <c r="N121" i="11"/>
  <c r="N120" i="11" s="1"/>
  <c r="M121" i="11"/>
  <c r="M120" i="11" s="1"/>
  <c r="L121" i="11"/>
  <c r="K121" i="11"/>
  <c r="K120" i="11" s="1"/>
  <c r="J121" i="11"/>
  <c r="J120" i="11" s="1"/>
  <c r="I121" i="11"/>
  <c r="H121" i="11"/>
  <c r="G121" i="11"/>
  <c r="F121" i="11"/>
  <c r="F120" i="11" s="1"/>
  <c r="E121" i="11"/>
  <c r="D121" i="11"/>
  <c r="I120" i="11"/>
  <c r="E120" i="11"/>
  <c r="N119" i="11"/>
  <c r="M119" i="11"/>
  <c r="L119" i="11"/>
  <c r="K119" i="11"/>
  <c r="J119" i="11"/>
  <c r="I119" i="11"/>
  <c r="H119" i="11"/>
  <c r="G119" i="11"/>
  <c r="F119" i="11"/>
  <c r="E119" i="11"/>
  <c r="D119" i="11"/>
  <c r="N118" i="11"/>
  <c r="M118" i="11"/>
  <c r="L118" i="11"/>
  <c r="K118" i="11"/>
  <c r="J118" i="11"/>
  <c r="I118" i="11"/>
  <c r="H118" i="11"/>
  <c r="G118" i="11"/>
  <c r="F118" i="11"/>
  <c r="E118" i="11"/>
  <c r="D118" i="11"/>
  <c r="D106" i="11" s="1"/>
  <c r="N117" i="11"/>
  <c r="M117" i="11"/>
  <c r="L117" i="11"/>
  <c r="K117" i="11"/>
  <c r="J117" i="11"/>
  <c r="I117" i="11"/>
  <c r="H117" i="11"/>
  <c r="G117" i="11"/>
  <c r="F117" i="11"/>
  <c r="E117" i="11"/>
  <c r="D117" i="11"/>
  <c r="N116" i="11"/>
  <c r="M116" i="11"/>
  <c r="L116" i="11"/>
  <c r="K116" i="11"/>
  <c r="J116" i="11"/>
  <c r="I116" i="11"/>
  <c r="H116" i="11"/>
  <c r="G116" i="11"/>
  <c r="F116" i="11"/>
  <c r="E116" i="11"/>
  <c r="D116" i="11"/>
  <c r="N115" i="11"/>
  <c r="M115" i="11"/>
  <c r="L115" i="11"/>
  <c r="K115" i="11"/>
  <c r="J115" i="11"/>
  <c r="I115" i="11"/>
  <c r="H115" i="11"/>
  <c r="G115" i="11"/>
  <c r="F115" i="11"/>
  <c r="E115" i="11"/>
  <c r="D115" i="11"/>
  <c r="N114" i="11"/>
  <c r="M114" i="11"/>
  <c r="L114" i="11"/>
  <c r="K114" i="11"/>
  <c r="K106" i="11" s="1"/>
  <c r="J114" i="11"/>
  <c r="I114" i="11"/>
  <c r="H114" i="11"/>
  <c r="G114" i="11"/>
  <c r="F114" i="11"/>
  <c r="E114" i="11"/>
  <c r="D114" i="11"/>
  <c r="N113" i="11"/>
  <c r="M113" i="11"/>
  <c r="L113" i="11"/>
  <c r="L106" i="11" s="1"/>
  <c r="K113" i="11"/>
  <c r="J113" i="11"/>
  <c r="J106" i="11" s="1"/>
  <c r="I113" i="11"/>
  <c r="H113" i="11"/>
  <c r="G113" i="11"/>
  <c r="F113" i="11"/>
  <c r="E113" i="11"/>
  <c r="D113" i="11"/>
  <c r="N107" i="11"/>
  <c r="M107" i="11"/>
  <c r="L107" i="11"/>
  <c r="K107" i="11"/>
  <c r="J107" i="11"/>
  <c r="I107" i="11"/>
  <c r="I106" i="11" s="1"/>
  <c r="H107" i="11"/>
  <c r="H106" i="11" s="1"/>
  <c r="G107" i="11"/>
  <c r="F107" i="11"/>
  <c r="E107" i="11"/>
  <c r="D107" i="11"/>
  <c r="N78" i="11"/>
  <c r="M78" i="11"/>
  <c r="L78" i="11"/>
  <c r="L60" i="11" s="1"/>
  <c r="K78" i="11"/>
  <c r="K60" i="11" s="1"/>
  <c r="J78" i="11"/>
  <c r="I78" i="11"/>
  <c r="H78" i="11"/>
  <c r="H60" i="11" s="1"/>
  <c r="G78" i="11"/>
  <c r="F78" i="11"/>
  <c r="E78" i="11"/>
  <c r="D78" i="11"/>
  <c r="N61" i="11"/>
  <c r="N60" i="11" s="1"/>
  <c r="M61" i="11"/>
  <c r="L61" i="11"/>
  <c r="K61" i="11"/>
  <c r="J61" i="11"/>
  <c r="J60" i="11" s="1"/>
  <c r="I61" i="11"/>
  <c r="I60" i="11" s="1"/>
  <c r="H61" i="11"/>
  <c r="G61" i="11"/>
  <c r="F61" i="11"/>
  <c r="F60" i="11" s="1"/>
  <c r="E61" i="11"/>
  <c r="D61" i="11"/>
  <c r="M60" i="11"/>
  <c r="E60" i="11"/>
  <c r="D60" i="11"/>
  <c r="N50" i="11"/>
  <c r="M50" i="11"/>
  <c r="L50" i="11"/>
  <c r="L45" i="11" s="1"/>
  <c r="K50" i="11"/>
  <c r="J50" i="11"/>
  <c r="I50" i="11"/>
  <c r="H50" i="11"/>
  <c r="H45" i="11" s="1"/>
  <c r="G50" i="11"/>
  <c r="F50" i="11"/>
  <c r="E50" i="11"/>
  <c r="E45" i="11" s="1"/>
  <c r="D50" i="11"/>
  <c r="D45" i="11" s="1"/>
  <c r="N46" i="11"/>
  <c r="N45" i="11" s="1"/>
  <c r="M46" i="11"/>
  <c r="L46" i="11"/>
  <c r="K46" i="11"/>
  <c r="K45" i="11" s="1"/>
  <c r="J46" i="11"/>
  <c r="I46" i="11"/>
  <c r="H46" i="11"/>
  <c r="G46" i="11"/>
  <c r="F46" i="11"/>
  <c r="F45" i="11" s="1"/>
  <c r="E46" i="11"/>
  <c r="D46" i="11"/>
  <c r="M45" i="11"/>
  <c r="J45" i="11"/>
  <c r="I45" i="11"/>
  <c r="N42" i="11"/>
  <c r="M42" i="11"/>
  <c r="L42" i="11"/>
  <c r="L40" i="11" s="1"/>
  <c r="K42" i="11"/>
  <c r="J42" i="11"/>
  <c r="I42" i="11"/>
  <c r="I40" i="11" s="1"/>
  <c r="H42" i="11"/>
  <c r="H40" i="11" s="1"/>
  <c r="G42" i="11"/>
  <c r="F42" i="11"/>
  <c r="E42" i="11"/>
  <c r="D42" i="11"/>
  <c r="D40" i="11" s="1"/>
  <c r="N41" i="11"/>
  <c r="M41" i="11"/>
  <c r="L41" i="11"/>
  <c r="K41" i="11"/>
  <c r="J41" i="11"/>
  <c r="J40" i="11" s="1"/>
  <c r="I41" i="11"/>
  <c r="H41" i="11"/>
  <c r="G41" i="11"/>
  <c r="F41" i="11"/>
  <c r="F40" i="11" s="1"/>
  <c r="E41" i="11"/>
  <c r="E40" i="11" s="1"/>
  <c r="D41" i="11"/>
  <c r="N40" i="11"/>
  <c r="M40" i="11"/>
  <c r="N39" i="11"/>
  <c r="M39" i="11"/>
  <c r="L39" i="11"/>
  <c r="K39" i="11"/>
  <c r="J39" i="11"/>
  <c r="I39" i="11"/>
  <c r="H39" i="11"/>
  <c r="G39" i="11"/>
  <c r="F39" i="11"/>
  <c r="E39" i="11"/>
  <c r="D39" i="11"/>
  <c r="N38" i="11"/>
  <c r="M38" i="11"/>
  <c r="L38" i="11"/>
  <c r="K38" i="11"/>
  <c r="J38" i="11"/>
  <c r="I38" i="11"/>
  <c r="H38" i="11"/>
  <c r="G38" i="11"/>
  <c r="F38" i="11"/>
  <c r="E38" i="11"/>
  <c r="D38" i="11"/>
  <c r="N37" i="11"/>
  <c r="N36" i="11" s="1"/>
  <c r="M37" i="11"/>
  <c r="L37" i="11"/>
  <c r="K37" i="11"/>
  <c r="J37" i="11"/>
  <c r="J36" i="11" s="1"/>
  <c r="I37" i="11"/>
  <c r="H37" i="11"/>
  <c r="G37" i="11"/>
  <c r="F37" i="11"/>
  <c r="E37" i="11"/>
  <c r="D37" i="11"/>
  <c r="F36" i="11"/>
  <c r="N35" i="11"/>
  <c r="M35" i="11"/>
  <c r="L35" i="11"/>
  <c r="K35" i="11"/>
  <c r="J35" i="11"/>
  <c r="I35" i="11"/>
  <c r="H35" i="11"/>
  <c r="G35" i="11"/>
  <c r="F35" i="11"/>
  <c r="E35" i="11"/>
  <c r="E32" i="11" s="1"/>
  <c r="D35" i="11"/>
  <c r="N34" i="11"/>
  <c r="M34" i="11"/>
  <c r="L34" i="11"/>
  <c r="K34" i="11"/>
  <c r="J34" i="11"/>
  <c r="I34" i="11"/>
  <c r="H34" i="11"/>
  <c r="G34" i="11"/>
  <c r="F34" i="11"/>
  <c r="E34" i="11"/>
  <c r="D34" i="11"/>
  <c r="N33" i="11"/>
  <c r="N32" i="11" s="1"/>
  <c r="N31" i="11" s="1"/>
  <c r="M33" i="11"/>
  <c r="L33" i="11"/>
  <c r="K33" i="11"/>
  <c r="J33" i="11"/>
  <c r="J32" i="11" s="1"/>
  <c r="I33" i="11"/>
  <c r="H33" i="11"/>
  <c r="G33" i="11"/>
  <c r="F33" i="11"/>
  <c r="E33" i="11"/>
  <c r="D33" i="11"/>
  <c r="F32" i="11"/>
  <c r="F31" i="11" s="1"/>
  <c r="N30" i="11"/>
  <c r="M30" i="11"/>
  <c r="L30" i="11"/>
  <c r="L28" i="11" s="1"/>
  <c r="K30" i="11"/>
  <c r="J30" i="11"/>
  <c r="I30" i="11"/>
  <c r="H30" i="11"/>
  <c r="H28" i="11" s="1"/>
  <c r="G30" i="11"/>
  <c r="F30" i="11"/>
  <c r="E30" i="11"/>
  <c r="D30" i="11"/>
  <c r="D28" i="11" s="1"/>
  <c r="N29" i="11"/>
  <c r="N28" i="11" s="1"/>
  <c r="M29" i="11"/>
  <c r="L29" i="11"/>
  <c r="K29" i="11"/>
  <c r="J29" i="11"/>
  <c r="J28" i="11" s="1"/>
  <c r="I29" i="11"/>
  <c r="I28" i="11" s="1"/>
  <c r="H29" i="11"/>
  <c r="G29" i="11"/>
  <c r="G28" i="11" s="1"/>
  <c r="F29" i="11"/>
  <c r="E29" i="11"/>
  <c r="D29" i="11"/>
  <c r="M28" i="11"/>
  <c r="F28" i="11"/>
  <c r="E28" i="11"/>
  <c r="N27" i="11"/>
  <c r="M27" i="11"/>
  <c r="M24" i="11" s="1"/>
  <c r="L27" i="11"/>
  <c r="K27" i="11"/>
  <c r="J27" i="11"/>
  <c r="I27" i="11"/>
  <c r="I24" i="11" s="1"/>
  <c r="H27" i="11"/>
  <c r="H24" i="11" s="1"/>
  <c r="G27" i="11"/>
  <c r="G24" i="11" s="1"/>
  <c r="F27" i="11"/>
  <c r="E27" i="11"/>
  <c r="E24" i="11" s="1"/>
  <c r="D27" i="11"/>
  <c r="D24" i="11" s="1"/>
  <c r="N24" i="11"/>
  <c r="L24" i="11"/>
  <c r="K24" i="11"/>
  <c r="J24" i="11"/>
  <c r="F24" i="11"/>
  <c r="N21" i="11"/>
  <c r="M21" i="11"/>
  <c r="L21" i="11"/>
  <c r="K21" i="11"/>
  <c r="J21" i="11"/>
  <c r="I21" i="11"/>
  <c r="H21" i="11"/>
  <c r="G21" i="11"/>
  <c r="N20" i="11"/>
  <c r="M20" i="11"/>
  <c r="L20" i="11"/>
  <c r="K20" i="11"/>
  <c r="J20" i="11"/>
  <c r="I20" i="11"/>
  <c r="H20" i="11"/>
  <c r="G20" i="11"/>
  <c r="F20" i="11"/>
  <c r="M19" i="11"/>
  <c r="L19" i="11"/>
  <c r="K19" i="11"/>
  <c r="J19" i="11"/>
  <c r="I19" i="11"/>
  <c r="H19" i="11"/>
  <c r="G19" i="11"/>
  <c r="F19" i="11"/>
  <c r="E19" i="11"/>
  <c r="R44" i="11" l="1"/>
  <c r="R17" i="11" s="1"/>
  <c r="Z31" i="11"/>
  <c r="BD23" i="11"/>
  <c r="J31" i="11"/>
  <c r="AZ44" i="11"/>
  <c r="AZ17" i="11" s="1"/>
  <c r="BO31" i="11"/>
  <c r="AV31" i="11"/>
  <c r="AV23" i="11" s="1"/>
  <c r="N23" i="11"/>
  <c r="N16" i="11" s="1"/>
  <c r="AO23" i="11"/>
  <c r="AZ31" i="11"/>
  <c r="BO23" i="11"/>
  <c r="BO16" i="11" s="1"/>
  <c r="AS31" i="11"/>
  <c r="AK44" i="11"/>
  <c r="AK17" i="11" s="1"/>
  <c r="AH31" i="11"/>
  <c r="AH23" i="11" s="1"/>
  <c r="K28" i="11"/>
  <c r="K40" i="11"/>
  <c r="N106" i="11"/>
  <c r="N44" i="11" s="1"/>
  <c r="N17" i="11" s="1"/>
  <c r="G120" i="11"/>
  <c r="T40" i="11"/>
  <c r="S60" i="11"/>
  <c r="AP40" i="11"/>
  <c r="AZ60" i="11"/>
  <c r="AY106" i="11"/>
  <c r="AY44" i="11" s="1"/>
  <c r="AY17" i="11" s="1"/>
  <c r="AZ106" i="11"/>
  <c r="BA106" i="11"/>
  <c r="BK60" i="11"/>
  <c r="BK44" i="11" s="1"/>
  <c r="BK17" i="11" s="1"/>
  <c r="BJ106" i="11"/>
  <c r="BJ44" i="11" s="1"/>
  <c r="BJ17" i="11" s="1"/>
  <c r="BK106" i="11"/>
  <c r="BL106" i="11"/>
  <c r="BP120" i="11"/>
  <c r="BO123" i="11"/>
  <c r="BO18" i="11" s="1"/>
  <c r="G40" i="11"/>
  <c r="M106" i="11"/>
  <c r="M44" i="11" s="1"/>
  <c r="M17" i="11" s="1"/>
  <c r="AA40" i="11"/>
  <c r="AD123" i="11"/>
  <c r="AD18" i="11" s="1"/>
  <c r="D32" i="11"/>
  <c r="D36" i="11"/>
  <c r="E36" i="11"/>
  <c r="E31" i="11" s="1"/>
  <c r="E23" i="11" s="1"/>
  <c r="S28" i="11"/>
  <c r="S23" i="11" s="1"/>
  <c r="S16" i="11" s="1"/>
  <c r="S32" i="11"/>
  <c r="S31" i="11" s="1"/>
  <c r="T36" i="11"/>
  <c r="T31" i="11" s="1"/>
  <c r="U36" i="11"/>
  <c r="S106" i="11"/>
  <c r="S44" i="11" s="1"/>
  <c r="S17" i="11" s="1"/>
  <c r="R123" i="11"/>
  <c r="R18" i="11" s="1"/>
  <c r="AB32" i="11"/>
  <c r="AC32" i="11"/>
  <c r="AB36" i="11"/>
  <c r="AC36" i="11"/>
  <c r="AB40" i="11"/>
  <c r="AA45" i="11"/>
  <c r="AA60" i="11"/>
  <c r="Z106" i="11"/>
  <c r="AF120" i="11"/>
  <c r="AF44" i="11" s="1"/>
  <c r="AF17" i="11" s="1"/>
  <c r="AE123" i="11"/>
  <c r="AE18" i="11" s="1"/>
  <c r="AT28" i="11"/>
  <c r="AK60" i="11"/>
  <c r="AK106" i="11"/>
  <c r="AL106" i="11"/>
  <c r="AW32" i="11"/>
  <c r="AX32" i="11"/>
  <c r="AY31" i="11"/>
  <c r="AY23" i="11" s="1"/>
  <c r="AW36" i="11"/>
  <c r="AX36" i="11"/>
  <c r="AY36" i="11"/>
  <c r="AY123" i="11"/>
  <c r="AY18" i="11" s="1"/>
  <c r="R23" i="11"/>
  <c r="R22" i="11" s="1"/>
  <c r="R15" i="11" s="1"/>
  <c r="G45" i="11"/>
  <c r="S36" i="11"/>
  <c r="AB28" i="11"/>
  <c r="AA36" i="11"/>
  <c r="Z60" i="11"/>
  <c r="I23" i="11"/>
  <c r="T28" i="11"/>
  <c r="T23" i="11" s="1"/>
  <c r="T32" i="11"/>
  <c r="U32" i="11"/>
  <c r="W120" i="11"/>
  <c r="S123" i="11"/>
  <c r="S18" i="11" s="1"/>
  <c r="AB45" i="11"/>
  <c r="AA106" i="11"/>
  <c r="AT32" i="11"/>
  <c r="AU32" i="11"/>
  <c r="AT36" i="11"/>
  <c r="AU36" i="11"/>
  <c r="BE44" i="11"/>
  <c r="BE17" i="11" s="1"/>
  <c r="BF45" i="11"/>
  <c r="BF44" i="11" s="1"/>
  <c r="BF17" i="11" s="1"/>
  <c r="BD120" i="11"/>
  <c r="BI28" i="11"/>
  <c r="BI23" i="11" s="1"/>
  <c r="BP44" i="11"/>
  <c r="BP17" i="11" s="1"/>
  <c r="BQ45" i="11"/>
  <c r="BQ44" i="11" s="1"/>
  <c r="BQ17" i="11" s="1"/>
  <c r="I44" i="11"/>
  <c r="I17" i="11" s="1"/>
  <c r="D44" i="11"/>
  <c r="D17" i="11" s="1"/>
  <c r="H44" i="11"/>
  <c r="H17" i="11" s="1"/>
  <c r="F123" i="11"/>
  <c r="F18" i="11" s="1"/>
  <c r="T45" i="11"/>
  <c r="T44" i="11" s="1"/>
  <c r="T17" i="11" s="1"/>
  <c r="R106" i="11"/>
  <c r="AA32" i="11"/>
  <c r="AA31" i="11" s="1"/>
  <c r="AA23" i="11" s="1"/>
  <c r="AE120" i="11"/>
  <c r="AW28" i="11"/>
  <c r="G60" i="11"/>
  <c r="E106" i="11"/>
  <c r="E44" i="11" s="1"/>
  <c r="E17" i="11" s="1"/>
  <c r="F106" i="11"/>
  <c r="G106" i="11"/>
  <c r="I123" i="11"/>
  <c r="I18" i="11" s="1"/>
  <c r="U106" i="11"/>
  <c r="U44" i="11" s="1"/>
  <c r="U17" i="11" s="1"/>
  <c r="AE23" i="11"/>
  <c r="AE22" i="11" s="1"/>
  <c r="AE15" i="11" s="1"/>
  <c r="AC44" i="11"/>
  <c r="AC17" i="11" s="1"/>
  <c r="AQ45" i="11"/>
  <c r="AQ44" i="11" s="1"/>
  <c r="AQ17" i="11" s="1"/>
  <c r="AP120" i="11"/>
  <c r="AX40" i="11"/>
  <c r="BI32" i="11"/>
  <c r="BI31" i="11" s="1"/>
  <c r="BI36" i="11"/>
  <c r="BH40" i="11"/>
  <c r="BI40" i="11"/>
  <c r="BG120" i="11"/>
  <c r="AU44" i="11"/>
  <c r="AU17" i="11" s="1"/>
  <c r="G23" i="11"/>
  <c r="L44" i="11"/>
  <c r="L17" i="11" s="1"/>
  <c r="X44" i="11"/>
  <c r="X17" i="11" s="1"/>
  <c r="V106" i="11"/>
  <c r="AC106" i="11"/>
  <c r="BC106" i="11"/>
  <c r="BC44" i="11" s="1"/>
  <c r="BC17" i="11" s="1"/>
  <c r="BD106" i="11"/>
  <c r="BD44" i="11" s="1"/>
  <c r="BD17" i="11" s="1"/>
  <c r="BE106" i="11"/>
  <c r="BN106" i="11"/>
  <c r="BN44" i="11" s="1"/>
  <c r="BN17" i="11" s="1"/>
  <c r="BO106" i="11"/>
  <c r="BP106" i="11"/>
  <c r="BK23" i="11"/>
  <c r="Q106" i="11"/>
  <c r="Q44" i="11" s="1"/>
  <c r="Q17" i="11" s="1"/>
  <c r="Y44" i="11"/>
  <c r="Y17" i="11" s="1"/>
  <c r="G32" i="11"/>
  <c r="G31" i="11" s="1"/>
  <c r="H32" i="11"/>
  <c r="H31" i="11" s="1"/>
  <c r="H23" i="11" s="1"/>
  <c r="I32" i="11"/>
  <c r="I31" i="11" s="1"/>
  <c r="G36" i="11"/>
  <c r="H36" i="11"/>
  <c r="I36" i="11"/>
  <c r="W28" i="11"/>
  <c r="W32" i="11"/>
  <c r="W31" i="11" s="1"/>
  <c r="X36" i="11"/>
  <c r="Y36" i="11"/>
  <c r="W106" i="11"/>
  <c r="V123" i="11"/>
  <c r="V18" i="11" s="1"/>
  <c r="AF32" i="11"/>
  <c r="AF31" i="11" s="1"/>
  <c r="AF23" i="11" s="1"/>
  <c r="AG32" i="11"/>
  <c r="AF36" i="11"/>
  <c r="AG36" i="11"/>
  <c r="AF40" i="11"/>
  <c r="AG40" i="11"/>
  <c r="AE45" i="11"/>
  <c r="AE60" i="11"/>
  <c r="AD106" i="11"/>
  <c r="AJ120" i="11"/>
  <c r="AI123" i="11"/>
  <c r="AI18" i="11" s="1"/>
  <c r="AL28" i="11"/>
  <c r="AM28" i="11"/>
  <c r="AM23" i="11" s="1"/>
  <c r="AO60" i="11"/>
  <c r="AP60" i="11"/>
  <c r="AN106" i="11"/>
  <c r="AN44" i="11" s="1"/>
  <c r="AN17" i="11" s="1"/>
  <c r="AO106" i="11"/>
  <c r="AP106" i="11"/>
  <c r="BA32" i="11"/>
  <c r="BA31" i="11" s="1"/>
  <c r="BB32" i="11"/>
  <c r="BB31" i="11" s="1"/>
  <c r="BC32" i="11"/>
  <c r="BC31" i="11" s="1"/>
  <c r="BC23" i="11" s="1"/>
  <c r="BA36" i="11"/>
  <c r="BB36" i="11"/>
  <c r="BC36" i="11"/>
  <c r="BC123" i="11"/>
  <c r="BC18" i="11" s="1"/>
  <c r="BD123" i="11"/>
  <c r="BD18" i="11" s="1"/>
  <c r="BJ32" i="11"/>
  <c r="BJ31" i="11" s="1"/>
  <c r="BJ36" i="11"/>
  <c r="BJ40" i="11"/>
  <c r="Y28" i="11"/>
  <c r="Y32" i="11"/>
  <c r="Y31" i="11" s="1"/>
  <c r="Y23" i="11" s="1"/>
  <c r="AE106" i="11"/>
  <c r="AM32" i="11"/>
  <c r="AM31" i="11" s="1"/>
  <c r="AN32" i="11"/>
  <c r="AM36" i="11"/>
  <c r="AN36" i="11"/>
  <c r="AO123" i="11"/>
  <c r="AO18" i="11" s="1"/>
  <c r="AX45" i="11"/>
  <c r="AX44" i="11" s="1"/>
  <c r="AX17" i="11" s="1"/>
  <c r="AW120" i="11"/>
  <c r="BM28" i="11"/>
  <c r="BH44" i="11"/>
  <c r="BH17" i="11" s="1"/>
  <c r="BI45" i="11"/>
  <c r="BI44" i="11" s="1"/>
  <c r="BI17" i="11" s="1"/>
  <c r="O36" i="11"/>
  <c r="P40" i="11"/>
  <c r="P45" i="11"/>
  <c r="P44" i="11" s="1"/>
  <c r="P17" i="11" s="1"/>
  <c r="O60" i="11"/>
  <c r="AI32" i="11"/>
  <c r="AI31" i="11" s="1"/>
  <c r="AI23" i="11" s="1"/>
  <c r="AI36" i="11"/>
  <c r="AH60" i="11"/>
  <c r="AH44" i="11" s="1"/>
  <c r="AH17" i="11" s="1"/>
  <c r="AA120" i="11"/>
  <c r="BE28" i="11"/>
  <c r="AV60" i="11"/>
  <c r="AV44" i="11" s="1"/>
  <c r="AV17" i="11" s="1"/>
  <c r="AW106" i="11"/>
  <c r="AW44" i="11" s="1"/>
  <c r="AW17" i="11" s="1"/>
  <c r="BN28" i="11"/>
  <c r="BG106" i="11"/>
  <c r="BL120" i="11"/>
  <c r="K32" i="11"/>
  <c r="K31" i="11" s="1"/>
  <c r="M32" i="11"/>
  <c r="M36" i="11"/>
  <c r="O28" i="11"/>
  <c r="O32" i="11"/>
  <c r="P36" i="11"/>
  <c r="Q36" i="11"/>
  <c r="O106" i="11"/>
  <c r="AJ32" i="11"/>
  <c r="AJ31" i="11" s="1"/>
  <c r="AJ36" i="11"/>
  <c r="AJ40" i="11"/>
  <c r="AI45" i="11"/>
  <c r="AI60" i="11"/>
  <c r="AH106" i="11"/>
  <c r="AB120" i="11"/>
  <c r="AB44" i="11" s="1"/>
  <c r="AB17" i="11" s="1"/>
  <c r="AA123" i="11"/>
  <c r="AA18" i="11" s="1"/>
  <c r="AP28" i="11"/>
  <c r="AS60" i="11"/>
  <c r="AS44" i="11" s="1"/>
  <c r="AS17" i="11" s="1"/>
  <c r="AR106" i="11"/>
  <c r="AR44" i="11" s="1"/>
  <c r="AR17" i="11" s="1"/>
  <c r="AS106" i="11"/>
  <c r="AT106" i="11"/>
  <c r="BE32" i="11"/>
  <c r="BE31" i="11" s="1"/>
  <c r="BF32" i="11"/>
  <c r="BF31" i="11" s="1"/>
  <c r="BF23" i="11" s="1"/>
  <c r="BE36" i="11"/>
  <c r="BF36" i="11"/>
  <c r="BN32" i="11"/>
  <c r="BN36" i="11"/>
  <c r="BN40" i="11"/>
  <c r="N123" i="11"/>
  <c r="N18" i="11" s="1"/>
  <c r="V31" i="11"/>
  <c r="Z23" i="11"/>
  <c r="Z16" i="11" s="1"/>
  <c r="AJ28" i="11"/>
  <c r="AJ23" i="11" s="1"/>
  <c r="AJ16" i="11" s="1"/>
  <c r="AI40" i="11"/>
  <c r="AG106" i="11"/>
  <c r="AG44" i="11" s="1"/>
  <c r="AG17" i="11" s="1"/>
  <c r="Z123" i="11"/>
  <c r="Z18" i="11" s="1"/>
  <c r="AL40" i="11"/>
  <c r="AV106" i="11"/>
  <c r="BG60" i="11"/>
  <c r="BG44" i="11" s="1"/>
  <c r="BG17" i="11" s="1"/>
  <c r="BH106" i="11"/>
  <c r="BK123" i="11"/>
  <c r="BK18" i="11" s="1"/>
  <c r="L32" i="11"/>
  <c r="K36" i="11"/>
  <c r="L36" i="11"/>
  <c r="P28" i="11"/>
  <c r="Q28" i="11"/>
  <c r="P32" i="11"/>
  <c r="Q32" i="11"/>
  <c r="S120" i="11"/>
  <c r="O123" i="11"/>
  <c r="O18" i="11" s="1"/>
  <c r="AJ45" i="11"/>
  <c r="AJ60" i="11"/>
  <c r="AI106" i="11"/>
  <c r="AP32" i="11"/>
  <c r="AQ32" i="11"/>
  <c r="AR32" i="11"/>
  <c r="AR31" i="11" s="1"/>
  <c r="AR23" i="11" s="1"/>
  <c r="AP36" i="11"/>
  <c r="AQ36" i="11"/>
  <c r="AR36" i="11"/>
  <c r="AR123" i="11"/>
  <c r="AR18" i="11" s="1"/>
  <c r="AS123" i="11"/>
  <c r="AS18" i="11" s="1"/>
  <c r="BA45" i="11"/>
  <c r="BA44" i="11" s="1"/>
  <c r="BA17" i="11" s="1"/>
  <c r="BB45" i="11"/>
  <c r="BB44" i="11" s="1"/>
  <c r="BB17" i="11" s="1"/>
  <c r="AZ120" i="11"/>
  <c r="BA120" i="11"/>
  <c r="BP28" i="11"/>
  <c r="BQ28" i="11"/>
  <c r="BL45" i="11"/>
  <c r="BM45" i="11"/>
  <c r="BM44" i="11" s="1"/>
  <c r="BM17" i="11" s="1"/>
  <c r="BK16" i="11"/>
  <c r="BM23" i="11"/>
  <c r="BH23" i="11"/>
  <c r="BL23" i="11"/>
  <c r="BP23" i="11"/>
  <c r="BO44" i="11"/>
  <c r="BO17" i="11" s="1"/>
  <c r="BG23" i="11"/>
  <c r="BQ23" i="11"/>
  <c r="BJ23" i="11"/>
  <c r="BD16" i="11"/>
  <c r="BB23" i="11"/>
  <c r="AZ23" i="11"/>
  <c r="BA23" i="11"/>
  <c r="BE23" i="11"/>
  <c r="AK23" i="11"/>
  <c r="AS23" i="11"/>
  <c r="AO44" i="11"/>
  <c r="AO17" i="11" s="1"/>
  <c r="AL44" i="11"/>
  <c r="AL17" i="11" s="1"/>
  <c r="AP44" i="11"/>
  <c r="AP17" i="11" s="1"/>
  <c r="AT44" i="11"/>
  <c r="AT17" i="11" s="1"/>
  <c r="AO16" i="11"/>
  <c r="AL23" i="11"/>
  <c r="AE16" i="11"/>
  <c r="AD23" i="11"/>
  <c r="Z44" i="11"/>
  <c r="Z17" i="11" s="1"/>
  <c r="AE44" i="11"/>
  <c r="AE17" i="11" s="1"/>
  <c r="AD44" i="11"/>
  <c r="AD17" i="11" s="1"/>
  <c r="AJ44" i="11"/>
  <c r="AJ17" i="11" s="1"/>
  <c r="P31" i="11"/>
  <c r="P23" i="11" s="1"/>
  <c r="X31" i="11"/>
  <c r="X23" i="11" s="1"/>
  <c r="Q31" i="11"/>
  <c r="U31" i="11"/>
  <c r="U23" i="11" s="1"/>
  <c r="V44" i="11"/>
  <c r="V17" i="11" s="1"/>
  <c r="V23" i="11"/>
  <c r="O44" i="11"/>
  <c r="O17" i="11" s="1"/>
  <c r="W44" i="11"/>
  <c r="W17" i="11" s="1"/>
  <c r="F23" i="11"/>
  <c r="G16" i="11"/>
  <c r="F44" i="11"/>
  <c r="F17" i="11" s="1"/>
  <c r="K44" i="11"/>
  <c r="K17" i="11" s="1"/>
  <c r="I16" i="11"/>
  <c r="I22" i="11"/>
  <c r="I15" i="11" s="1"/>
  <c r="J23" i="11"/>
  <c r="J44" i="11"/>
  <c r="J17" i="11" s="1"/>
  <c r="G44" i="11"/>
  <c r="G17" i="11" s="1"/>
  <c r="AF22" i="11" l="1"/>
  <c r="AF15" i="11" s="1"/>
  <c r="AF16" i="11"/>
  <c r="H22" i="11"/>
  <c r="H15" i="11" s="1"/>
  <c r="H16" i="11"/>
  <c r="AI16" i="11"/>
  <c r="AA16" i="11"/>
  <c r="AA22" i="11"/>
  <c r="AA15" i="11" s="1"/>
  <c r="E22" i="11"/>
  <c r="E15" i="11" s="1"/>
  <c r="E16" i="11"/>
  <c r="AH22" i="11"/>
  <c r="AH15" i="11" s="1"/>
  <c r="AH16" i="11"/>
  <c r="Q23" i="11"/>
  <c r="AO22" i="11"/>
  <c r="AO15" i="11" s="1"/>
  <c r="BN31" i="11"/>
  <c r="BN23" i="11" s="1"/>
  <c r="M31" i="11"/>
  <c r="M23" i="11" s="1"/>
  <c r="AI44" i="11"/>
  <c r="AI17" i="11" s="1"/>
  <c r="AN31" i="11"/>
  <c r="AN23" i="11" s="1"/>
  <c r="AA44" i="11"/>
  <c r="AA17" i="11" s="1"/>
  <c r="N22" i="11"/>
  <c r="N15" i="11" s="1"/>
  <c r="AQ31" i="11"/>
  <c r="AQ23" i="11" s="1"/>
  <c r="AQ22" i="11" s="1"/>
  <c r="AQ15" i="11" s="1"/>
  <c r="AX31" i="11"/>
  <c r="AX23" i="11" s="1"/>
  <c r="AX22" i="11" s="1"/>
  <c r="AX15" i="11" s="1"/>
  <c r="AP31" i="11"/>
  <c r="AP23" i="11" s="1"/>
  <c r="L31" i="11"/>
  <c r="L23" i="11" s="1"/>
  <c r="AU31" i="11"/>
  <c r="AU23" i="11" s="1"/>
  <c r="AW31" i="11"/>
  <c r="AW23" i="11" s="1"/>
  <c r="D31" i="11"/>
  <c r="D23" i="11" s="1"/>
  <c r="R16" i="11"/>
  <c r="AT31" i="11"/>
  <c r="AT23" i="11" s="1"/>
  <c r="AC31" i="11"/>
  <c r="AC23" i="11" s="1"/>
  <c r="O31" i="11"/>
  <c r="O23" i="11" s="1"/>
  <c r="AB31" i="11"/>
  <c r="AB23" i="11" s="1"/>
  <c r="BL44" i="11"/>
  <c r="BL17" i="11" s="1"/>
  <c r="K23" i="11"/>
  <c r="W23" i="11"/>
  <c r="W16" i="11" s="1"/>
  <c r="AG31" i="11"/>
  <c r="AG23" i="11" s="1"/>
  <c r="BH16" i="11"/>
  <c r="BH22" i="11"/>
  <c r="BH15" i="11" s="1"/>
  <c r="BN22" i="11"/>
  <c r="BN15" i="11" s="1"/>
  <c r="BN16" i="11"/>
  <c r="BO22" i="11"/>
  <c r="BO15" i="11" s="1"/>
  <c r="BM22" i="11"/>
  <c r="BM15" i="11" s="1"/>
  <c r="BM16" i="11"/>
  <c r="BI22" i="11"/>
  <c r="BI15" i="11" s="1"/>
  <c r="BI16" i="11"/>
  <c r="BJ22" i="11"/>
  <c r="BJ15" i="11" s="1"/>
  <c r="BJ16" i="11"/>
  <c r="BP16" i="11"/>
  <c r="BP22" i="11"/>
  <c r="BP15" i="11" s="1"/>
  <c r="BK22" i="11"/>
  <c r="BK15" i="11" s="1"/>
  <c r="BQ22" i="11"/>
  <c r="BQ15" i="11" s="1"/>
  <c r="BQ16" i="11"/>
  <c r="BG16" i="11"/>
  <c r="BG22" i="11"/>
  <c r="BG15" i="11" s="1"/>
  <c r="BL16" i="11"/>
  <c r="BL22" i="11"/>
  <c r="BL15" i="11" s="1"/>
  <c r="BE16" i="11"/>
  <c r="BE22" i="11"/>
  <c r="BE15" i="11" s="1"/>
  <c r="BB22" i="11"/>
  <c r="BB15" i="11" s="1"/>
  <c r="BB16" i="11"/>
  <c r="BA16" i="11"/>
  <c r="BA22" i="11"/>
  <c r="BA15" i="11" s="1"/>
  <c r="AV16" i="11"/>
  <c r="AV22" i="11"/>
  <c r="AV15" i="11" s="1"/>
  <c r="AW16" i="11"/>
  <c r="AW22" i="11"/>
  <c r="AW15" i="11" s="1"/>
  <c r="AY22" i="11"/>
  <c r="AY15" i="11" s="1"/>
  <c r="AY16" i="11"/>
  <c r="BD22" i="11"/>
  <c r="BD15" i="11" s="1"/>
  <c r="AZ16" i="11"/>
  <c r="AZ22" i="11"/>
  <c r="AZ15" i="11" s="1"/>
  <c r="BF16" i="11"/>
  <c r="BF22" i="11"/>
  <c r="BF15" i="11" s="1"/>
  <c r="BC22" i="11"/>
  <c r="BC15" i="11" s="1"/>
  <c r="BC16" i="11"/>
  <c r="AK16" i="11"/>
  <c r="AK22" i="11"/>
  <c r="AK15" i="11" s="1"/>
  <c r="AM16" i="11"/>
  <c r="AM22" i="11"/>
  <c r="AM15" i="11" s="1"/>
  <c r="AR22" i="11"/>
  <c r="AR15" i="11" s="1"/>
  <c r="AR16" i="11"/>
  <c r="AL16" i="11"/>
  <c r="AL22" i="11"/>
  <c r="AL15" i="11" s="1"/>
  <c r="AN22" i="11"/>
  <c r="AN15" i="11" s="1"/>
  <c r="AN16" i="11"/>
  <c r="AS22" i="11"/>
  <c r="AS15" i="11" s="1"/>
  <c r="AS16" i="11"/>
  <c r="AU22" i="11"/>
  <c r="AU15" i="11" s="1"/>
  <c r="AU16" i="11"/>
  <c r="Z22" i="11"/>
  <c r="Z15" i="11" s="1"/>
  <c r="AJ22" i="11"/>
  <c r="AJ15" i="11" s="1"/>
  <c r="AD16" i="11"/>
  <c r="AD22" i="11"/>
  <c r="AD15" i="11" s="1"/>
  <c r="P16" i="11"/>
  <c r="P22" i="11"/>
  <c r="P15" i="11" s="1"/>
  <c r="Q22" i="11"/>
  <c r="Q15" i="11" s="1"/>
  <c r="Q16" i="11"/>
  <c r="U22" i="11"/>
  <c r="U15" i="11" s="1"/>
  <c r="U16" i="11"/>
  <c r="Y22" i="11"/>
  <c r="Y15" i="11" s="1"/>
  <c r="Y16" i="11"/>
  <c r="X16" i="11"/>
  <c r="X22" i="11"/>
  <c r="X15" i="11" s="1"/>
  <c r="V22" i="11"/>
  <c r="V15" i="11" s="1"/>
  <c r="V16" i="11"/>
  <c r="S22" i="11"/>
  <c r="S15" i="11" s="1"/>
  <c r="W22" i="11"/>
  <c r="W15" i="11" s="1"/>
  <c r="T16" i="11"/>
  <c r="T22" i="11"/>
  <c r="T15" i="11" s="1"/>
  <c r="J22" i="11"/>
  <c r="J15" i="11" s="1"/>
  <c r="J16" i="11"/>
  <c r="G22" i="11"/>
  <c r="G15" i="11" s="1"/>
  <c r="L16" i="11"/>
  <c r="L22" i="11"/>
  <c r="L15" i="11" s="1"/>
  <c r="F16" i="11"/>
  <c r="F22" i="11"/>
  <c r="F15" i="11" s="1"/>
  <c r="AP22" i="11" l="1"/>
  <c r="AP15" i="11" s="1"/>
  <c r="AP16" i="11"/>
  <c r="O16" i="11"/>
  <c r="O22" i="11"/>
  <c r="O15" i="11" s="1"/>
  <c r="AT22" i="11"/>
  <c r="AT15" i="11" s="1"/>
  <c r="AT16" i="11"/>
  <c r="K22" i="11"/>
  <c r="K15" i="11" s="1"/>
  <c r="K16" i="11"/>
  <c r="AQ16" i="11"/>
  <c r="AC22" i="11"/>
  <c r="AC15" i="11" s="1"/>
  <c r="AC16" i="11"/>
  <c r="D16" i="11"/>
  <c r="D22" i="11"/>
  <c r="D15" i="11" s="1"/>
  <c r="AB16" i="11"/>
  <c r="AB22" i="11"/>
  <c r="AB15" i="11" s="1"/>
  <c r="AX16" i="11"/>
  <c r="AG22" i="11"/>
  <c r="AG15" i="11" s="1"/>
  <c r="AG16" i="11"/>
  <c r="AI22" i="11"/>
  <c r="AI15" i="11" s="1"/>
  <c r="M16" i="11"/>
  <c r="M22" i="11"/>
  <c r="M15" i="11" s="1"/>
  <c r="BA131" i="26"/>
  <c r="BA22" i="26" s="1"/>
  <c r="AZ131" i="26"/>
  <c r="AZ22" i="26" s="1"/>
  <c r="AY131" i="26"/>
  <c r="AX131" i="26"/>
  <c r="AX22" i="26" s="1"/>
  <c r="AW131" i="26"/>
  <c r="AV131" i="26"/>
  <c r="AU131" i="26"/>
  <c r="AT131" i="26"/>
  <c r="AS131" i="26"/>
  <c r="AS22" i="26" s="1"/>
  <c r="BA130" i="26"/>
  <c r="BA21" i="26" s="1"/>
  <c r="AZ130" i="26"/>
  <c r="AY130" i="26"/>
  <c r="AY21" i="26" s="1"/>
  <c r="AX130" i="26"/>
  <c r="AX21" i="26" s="1"/>
  <c r="AW130" i="26"/>
  <c r="AW21" i="26" s="1"/>
  <c r="AV130" i="26"/>
  <c r="AU130" i="26"/>
  <c r="AU21" i="26" s="1"/>
  <c r="AT130" i="26"/>
  <c r="AS130" i="26"/>
  <c r="BA127" i="26"/>
  <c r="AZ127" i="26"/>
  <c r="AY127" i="26"/>
  <c r="AY20" i="26" s="1"/>
  <c r="AX127" i="26"/>
  <c r="AX20" i="26" s="1"/>
  <c r="AW127" i="26"/>
  <c r="AV127" i="26"/>
  <c r="AV20" i="26" s="1"/>
  <c r="AU127" i="26"/>
  <c r="AU20" i="26" s="1"/>
  <c r="AT127" i="26"/>
  <c r="AT20" i="26" s="1"/>
  <c r="AS127" i="26"/>
  <c r="BA126" i="26"/>
  <c r="BA124" i="26" s="1"/>
  <c r="BA19" i="26" s="1"/>
  <c r="AZ126" i="26"/>
  <c r="AY126" i="26"/>
  <c r="AX126" i="26"/>
  <c r="AW126" i="26"/>
  <c r="AW124" i="26" s="1"/>
  <c r="AW19" i="26" s="1"/>
  <c r="AV126" i="26"/>
  <c r="AU126" i="26"/>
  <c r="AU124" i="26" s="1"/>
  <c r="AU19" i="26" s="1"/>
  <c r="AT126" i="26"/>
  <c r="AS126" i="26"/>
  <c r="AS124" i="26" s="1"/>
  <c r="AS19" i="26" s="1"/>
  <c r="BA125" i="26"/>
  <c r="AZ125" i="26"/>
  <c r="AZ124" i="26" s="1"/>
  <c r="AZ19" i="26" s="1"/>
  <c r="AY125" i="26"/>
  <c r="AY124" i="26" s="1"/>
  <c r="AY19" i="26" s="1"/>
  <c r="AX125" i="26"/>
  <c r="AX124" i="26" s="1"/>
  <c r="AX19" i="26" s="1"/>
  <c r="AW125" i="26"/>
  <c r="AV125" i="26"/>
  <c r="AU125" i="26"/>
  <c r="AT125" i="26"/>
  <c r="AT124" i="26" s="1"/>
  <c r="AT19" i="26" s="1"/>
  <c r="AS125" i="26"/>
  <c r="AV124" i="26"/>
  <c r="BA123" i="26"/>
  <c r="AZ123" i="26"/>
  <c r="AY123" i="26"/>
  <c r="AX123" i="26"/>
  <c r="AW123" i="26"/>
  <c r="AV123" i="26"/>
  <c r="AU123" i="26"/>
  <c r="AT123" i="26"/>
  <c r="AS123" i="26"/>
  <c r="BA122" i="26"/>
  <c r="AZ122" i="26"/>
  <c r="AY122" i="26"/>
  <c r="AY121" i="26" s="1"/>
  <c r="AX122" i="26"/>
  <c r="AX121" i="26" s="1"/>
  <c r="AW122" i="26"/>
  <c r="AW121" i="26" s="1"/>
  <c r="AV122" i="26"/>
  <c r="AU122" i="26"/>
  <c r="AT122" i="26"/>
  <c r="AS122" i="26"/>
  <c r="AU121" i="26"/>
  <c r="AT121" i="26"/>
  <c r="BA120" i="26"/>
  <c r="AZ120" i="26"/>
  <c r="AY120" i="26"/>
  <c r="AX120" i="26"/>
  <c r="AW120" i="26"/>
  <c r="AV120" i="26"/>
  <c r="AU120" i="26"/>
  <c r="AT120" i="26"/>
  <c r="AS120" i="26"/>
  <c r="BA119" i="26"/>
  <c r="AZ119" i="26"/>
  <c r="AY119" i="26"/>
  <c r="AX119" i="26"/>
  <c r="AW119" i="26"/>
  <c r="AV119" i="26"/>
  <c r="AU119" i="26"/>
  <c r="AT119" i="26"/>
  <c r="AS119" i="26"/>
  <c r="BA118" i="26"/>
  <c r="AZ118" i="26"/>
  <c r="AY118" i="26"/>
  <c r="AX118" i="26"/>
  <c r="AW118" i="26"/>
  <c r="AV118" i="26"/>
  <c r="AU118" i="26"/>
  <c r="AT118" i="26"/>
  <c r="AS118" i="26"/>
  <c r="BA117" i="26"/>
  <c r="AZ117" i="26"/>
  <c r="AY117" i="26"/>
  <c r="AX117" i="26"/>
  <c r="AW117" i="26"/>
  <c r="AV117" i="26"/>
  <c r="AU117" i="26"/>
  <c r="AT117" i="26"/>
  <c r="AS117" i="26"/>
  <c r="BA116" i="26"/>
  <c r="AZ116" i="26"/>
  <c r="AY116" i="26"/>
  <c r="AX116" i="26"/>
  <c r="AW116" i="26"/>
  <c r="AV116" i="26"/>
  <c r="AU116" i="26"/>
  <c r="AT116" i="26"/>
  <c r="AS116" i="26"/>
  <c r="BA115" i="26"/>
  <c r="AZ115" i="26"/>
  <c r="AY115" i="26"/>
  <c r="AX115" i="26"/>
  <c r="AW115" i="26"/>
  <c r="AV115" i="26"/>
  <c r="AU115" i="26"/>
  <c r="AU107" i="26" s="1"/>
  <c r="AT115" i="26"/>
  <c r="AS115" i="26"/>
  <c r="BA114" i="26"/>
  <c r="AZ114" i="26"/>
  <c r="AY114" i="26"/>
  <c r="AX114" i="26"/>
  <c r="AW114" i="26"/>
  <c r="AV114" i="26"/>
  <c r="AU114" i="26"/>
  <c r="AT114" i="26"/>
  <c r="AS114" i="26"/>
  <c r="BA108" i="26"/>
  <c r="AZ108" i="26"/>
  <c r="AY108" i="26"/>
  <c r="AY107" i="26" s="1"/>
  <c r="AX108" i="26"/>
  <c r="AW108" i="26"/>
  <c r="AV108" i="26"/>
  <c r="AU108" i="26"/>
  <c r="AT108" i="26"/>
  <c r="AT107" i="26" s="1"/>
  <c r="AS108" i="26"/>
  <c r="BA79" i="26"/>
  <c r="AZ79" i="26"/>
  <c r="AZ61" i="26" s="1"/>
  <c r="AY79" i="26"/>
  <c r="AX79" i="26"/>
  <c r="AW79" i="26"/>
  <c r="AV79" i="26"/>
  <c r="AU79" i="26"/>
  <c r="AT79" i="26"/>
  <c r="AS79" i="26"/>
  <c r="BA62" i="26"/>
  <c r="BA61" i="26" s="1"/>
  <c r="AZ62" i="26"/>
  <c r="AY62" i="26"/>
  <c r="AY61" i="26" s="1"/>
  <c r="AX62" i="26"/>
  <c r="AX61" i="26" s="1"/>
  <c r="AW62" i="26"/>
  <c r="AW61" i="26" s="1"/>
  <c r="AV62" i="26"/>
  <c r="AU62" i="26"/>
  <c r="AU61" i="26" s="1"/>
  <c r="AT62" i="26"/>
  <c r="AS62" i="26"/>
  <c r="AT61" i="26"/>
  <c r="BA51" i="26"/>
  <c r="AZ51" i="26"/>
  <c r="AY51" i="26"/>
  <c r="AX51" i="26"/>
  <c r="AW51" i="26"/>
  <c r="AV51" i="26"/>
  <c r="AU51" i="26"/>
  <c r="AT51" i="26"/>
  <c r="AS51" i="26"/>
  <c r="BA47" i="26"/>
  <c r="BA46" i="26" s="1"/>
  <c r="AZ47" i="26"/>
  <c r="AY47" i="26"/>
  <c r="AX47" i="26"/>
  <c r="AX46" i="26" s="1"/>
  <c r="AW47" i="26"/>
  <c r="AW46" i="26" s="1"/>
  <c r="AV47" i="26"/>
  <c r="AV46" i="26" s="1"/>
  <c r="AU47" i="26"/>
  <c r="AT47" i="26"/>
  <c r="AT46" i="26" s="1"/>
  <c r="AS47" i="26"/>
  <c r="AS46" i="26" s="1"/>
  <c r="BA43" i="26"/>
  <c r="BA41" i="26" s="1"/>
  <c r="AZ43" i="26"/>
  <c r="AY43" i="26"/>
  <c r="AY41" i="26" s="1"/>
  <c r="AX43" i="26"/>
  <c r="AW43" i="26"/>
  <c r="AV43" i="26"/>
  <c r="AU43" i="26"/>
  <c r="AT43" i="26"/>
  <c r="AS43" i="26"/>
  <c r="BA42" i="26"/>
  <c r="AZ42" i="26"/>
  <c r="AZ41" i="26" s="1"/>
  <c r="AY42" i="26"/>
  <c r="AX42" i="26"/>
  <c r="AX41" i="26" s="1"/>
  <c r="AW42" i="26"/>
  <c r="AW41" i="26" s="1"/>
  <c r="AV42" i="26"/>
  <c r="AV41" i="26" s="1"/>
  <c r="AU42" i="26"/>
  <c r="AT42" i="26"/>
  <c r="AT41" i="26" s="1"/>
  <c r="AS42" i="26"/>
  <c r="AS41" i="26"/>
  <c r="BA40" i="26"/>
  <c r="AZ40" i="26"/>
  <c r="AY40" i="26"/>
  <c r="AX40" i="26"/>
  <c r="AX37" i="26" s="1"/>
  <c r="AW40" i="26"/>
  <c r="AV40" i="26"/>
  <c r="AU40" i="26"/>
  <c r="AT40" i="26"/>
  <c r="AS40" i="26"/>
  <c r="BA39" i="26"/>
  <c r="AZ39" i="26"/>
  <c r="AY39" i="26"/>
  <c r="AY37" i="26" s="1"/>
  <c r="AX39" i="26"/>
  <c r="AW39" i="26"/>
  <c r="AW37" i="26" s="1"/>
  <c r="AV39" i="26"/>
  <c r="AU39" i="26"/>
  <c r="AU37" i="26" s="1"/>
  <c r="AT39" i="26"/>
  <c r="AS39" i="26"/>
  <c r="BA38" i="26"/>
  <c r="AZ38" i="26"/>
  <c r="AY38" i="26"/>
  <c r="AX38" i="26"/>
  <c r="AW38" i="26"/>
  <c r="AV38" i="26"/>
  <c r="AU38" i="26"/>
  <c r="AT38" i="26"/>
  <c r="AS38" i="26"/>
  <c r="BA37" i="26"/>
  <c r="AS37" i="26"/>
  <c r="BA36" i="26"/>
  <c r="AZ36" i="26"/>
  <c r="AY36" i="26"/>
  <c r="AX36" i="26"/>
  <c r="AW36" i="26"/>
  <c r="AV36" i="26"/>
  <c r="AU36" i="26"/>
  <c r="AT36" i="26"/>
  <c r="AT33" i="26" s="1"/>
  <c r="AS36" i="26"/>
  <c r="BA35" i="26"/>
  <c r="AZ35" i="26"/>
  <c r="AY35" i="26"/>
  <c r="AY33" i="26" s="1"/>
  <c r="AX35" i="26"/>
  <c r="AW35" i="26"/>
  <c r="AV35" i="26"/>
  <c r="AU35" i="26"/>
  <c r="AT35" i="26"/>
  <c r="AS35" i="26"/>
  <c r="BA34" i="26"/>
  <c r="BA33" i="26" s="1"/>
  <c r="BA32" i="26" s="1"/>
  <c r="AZ34" i="26"/>
  <c r="AZ33" i="26" s="1"/>
  <c r="AY34" i="26"/>
  <c r="AX34" i="26"/>
  <c r="AW34" i="26"/>
  <c r="AW33" i="26" s="1"/>
  <c r="AW32" i="26" s="1"/>
  <c r="AV34" i="26"/>
  <c r="AV33" i="26" s="1"/>
  <c r="AU34" i="26"/>
  <c r="AT34" i="26"/>
  <c r="AS34" i="26"/>
  <c r="AS33" i="26"/>
  <c r="BA31" i="26"/>
  <c r="BA29" i="26" s="1"/>
  <c r="AZ31" i="26"/>
  <c r="AY31" i="26"/>
  <c r="AX31" i="26"/>
  <c r="AX29" i="26" s="1"/>
  <c r="AW31" i="26"/>
  <c r="AV31" i="26"/>
  <c r="AU31" i="26"/>
  <c r="AT31" i="26"/>
  <c r="AS31" i="26"/>
  <c r="BA30" i="26"/>
  <c r="AZ30" i="26"/>
  <c r="AY30" i="26"/>
  <c r="AX30" i="26"/>
  <c r="AW30" i="26"/>
  <c r="AW29" i="26" s="1"/>
  <c r="AV30" i="26"/>
  <c r="AU30" i="26"/>
  <c r="AT30" i="26"/>
  <c r="AT29" i="26" s="1"/>
  <c r="AS30" i="26"/>
  <c r="AS29" i="26" s="1"/>
  <c r="BA28" i="26"/>
  <c r="BA25" i="26" s="1"/>
  <c r="AZ28" i="26"/>
  <c r="AZ25" i="26" s="1"/>
  <c r="AY28" i="26"/>
  <c r="AY25" i="26" s="1"/>
  <c r="AX28" i="26"/>
  <c r="AX25" i="26" s="1"/>
  <c r="AW28" i="26"/>
  <c r="AW25" i="26" s="1"/>
  <c r="AV28" i="26"/>
  <c r="AV25" i="26" s="1"/>
  <c r="AU28" i="26"/>
  <c r="AU25" i="26" s="1"/>
  <c r="AT28" i="26"/>
  <c r="AT25" i="26" s="1"/>
  <c r="AS28" i="26"/>
  <c r="AS25" i="26" s="1"/>
  <c r="AY22" i="26"/>
  <c r="AW22" i="26"/>
  <c r="AV22" i="26"/>
  <c r="AU22" i="26"/>
  <c r="AT22" i="26"/>
  <c r="AZ21" i="26"/>
  <c r="AV21" i="26"/>
  <c r="AT21" i="26"/>
  <c r="AS21" i="26"/>
  <c r="BA20" i="26"/>
  <c r="AZ20" i="26"/>
  <c r="AW20" i="26"/>
  <c r="AS20" i="26"/>
  <c r="AV19" i="26"/>
  <c r="AQ131" i="26"/>
  <c r="AP131" i="26"/>
  <c r="AO131" i="26"/>
  <c r="AN131" i="26"/>
  <c r="AM131" i="26"/>
  <c r="AM22" i="26" s="1"/>
  <c r="AL131" i="26"/>
  <c r="AL22" i="26" s="1"/>
  <c r="AK131" i="26"/>
  <c r="AJ131" i="26"/>
  <c r="AI131" i="26"/>
  <c r="AI22" i="26" s="1"/>
  <c r="AQ130" i="26"/>
  <c r="AQ21" i="26" s="1"/>
  <c r="AP130" i="26"/>
  <c r="AO130" i="26"/>
  <c r="AN130" i="26"/>
  <c r="AM130" i="26"/>
  <c r="AL130" i="26"/>
  <c r="AK130" i="26"/>
  <c r="AJ130" i="26"/>
  <c r="AJ21" i="26" s="1"/>
  <c r="AI130" i="26"/>
  <c r="AI21" i="26" s="1"/>
  <c r="AQ127" i="26"/>
  <c r="AP127" i="26"/>
  <c r="AO127" i="26"/>
  <c r="AO20" i="26" s="1"/>
  <c r="AN127" i="26"/>
  <c r="AN20" i="26" s="1"/>
  <c r="AM127" i="26"/>
  <c r="AL127" i="26"/>
  <c r="AK127" i="26"/>
  <c r="AJ127" i="26"/>
  <c r="AI127" i="26"/>
  <c r="AQ126" i="26"/>
  <c r="AQ124" i="26" s="1"/>
  <c r="AQ19" i="26" s="1"/>
  <c r="AP126" i="26"/>
  <c r="AO126" i="26"/>
  <c r="AN126" i="26"/>
  <c r="AM126" i="26"/>
  <c r="AM124" i="26" s="1"/>
  <c r="AM19" i="26" s="1"/>
  <c r="AL126" i="26"/>
  <c r="AK126" i="26"/>
  <c r="AK124" i="26" s="1"/>
  <c r="AK19" i="26" s="1"/>
  <c r="AJ126" i="26"/>
  <c r="AI126" i="26"/>
  <c r="AQ125" i="26"/>
  <c r="AP125" i="26"/>
  <c r="AO125" i="26"/>
  <c r="AN125" i="26"/>
  <c r="AN124" i="26" s="1"/>
  <c r="AN19" i="26" s="1"/>
  <c r="AM125" i="26"/>
  <c r="AL125" i="26"/>
  <c r="AL124" i="26" s="1"/>
  <c r="AL19" i="26" s="1"/>
  <c r="AK125" i="26"/>
  <c r="AJ125" i="26"/>
  <c r="AJ124" i="26" s="1"/>
  <c r="AJ19" i="26" s="1"/>
  <c r="AI125" i="26"/>
  <c r="AO124" i="26"/>
  <c r="AO19" i="26" s="1"/>
  <c r="AQ123" i="26"/>
  <c r="AP123" i="26"/>
  <c r="AO123" i="26"/>
  <c r="AN123" i="26"/>
  <c r="AM123" i="26"/>
  <c r="AL123" i="26"/>
  <c r="AL121" i="26" s="1"/>
  <c r="AK123" i="26"/>
  <c r="AJ123" i="26"/>
  <c r="AI123" i="26"/>
  <c r="AQ122" i="26"/>
  <c r="AQ121" i="26" s="1"/>
  <c r="AP122" i="26"/>
  <c r="AO122" i="26"/>
  <c r="AO121" i="26" s="1"/>
  <c r="AN122" i="26"/>
  <c r="AM122" i="26"/>
  <c r="AL122" i="26"/>
  <c r="AK122" i="26"/>
  <c r="AJ122" i="26"/>
  <c r="AJ121" i="26" s="1"/>
  <c r="AI122" i="26"/>
  <c r="AN121" i="26"/>
  <c r="AQ120" i="26"/>
  <c r="AP120" i="26"/>
  <c r="AO120" i="26"/>
  <c r="AN120" i="26"/>
  <c r="AM120" i="26"/>
  <c r="AL120" i="26"/>
  <c r="AK120" i="26"/>
  <c r="AJ120" i="26"/>
  <c r="AI120" i="26"/>
  <c r="AQ119" i="26"/>
  <c r="AP119" i="26"/>
  <c r="AO119" i="26"/>
  <c r="AN119" i="26"/>
  <c r="AM119" i="26"/>
  <c r="AL119" i="26"/>
  <c r="AK119" i="26"/>
  <c r="AJ119" i="26"/>
  <c r="AI119" i="26"/>
  <c r="AQ118" i="26"/>
  <c r="AP118" i="26"/>
  <c r="AO118" i="26"/>
  <c r="AN118" i="26"/>
  <c r="AM118" i="26"/>
  <c r="AL118" i="26"/>
  <c r="AK118" i="26"/>
  <c r="AJ118" i="26"/>
  <c r="AI118" i="26"/>
  <c r="AQ117" i="26"/>
  <c r="AP117" i="26"/>
  <c r="AO117" i="26"/>
  <c r="AN117" i="26"/>
  <c r="AM117" i="26"/>
  <c r="AL117" i="26"/>
  <c r="AK117" i="26"/>
  <c r="AJ117" i="26"/>
  <c r="AI117" i="26"/>
  <c r="AQ116" i="26"/>
  <c r="AP116" i="26"/>
  <c r="AO116" i="26"/>
  <c r="AO107" i="26" s="1"/>
  <c r="AN116" i="26"/>
  <c r="AM116" i="26"/>
  <c r="AL116" i="26"/>
  <c r="AK116" i="26"/>
  <c r="AJ116" i="26"/>
  <c r="AI116" i="26"/>
  <c r="AQ115" i="26"/>
  <c r="AP115" i="26"/>
  <c r="AO115" i="26"/>
  <c r="AN115" i="26"/>
  <c r="AM115" i="26"/>
  <c r="AL115" i="26"/>
  <c r="AK115" i="26"/>
  <c r="AJ115" i="26"/>
  <c r="AI115" i="26"/>
  <c r="AQ114" i="26"/>
  <c r="AP114" i="26"/>
  <c r="AO114" i="26"/>
  <c r="AN114" i="26"/>
  <c r="AM114" i="26"/>
  <c r="AM107" i="26" s="1"/>
  <c r="AL114" i="26"/>
  <c r="AK114" i="26"/>
  <c r="AJ114" i="26"/>
  <c r="AI114" i="26"/>
  <c r="AI107" i="26" s="1"/>
  <c r="AQ108" i="26"/>
  <c r="AP108" i="26"/>
  <c r="AO108" i="26"/>
  <c r="AN108" i="26"/>
  <c r="AM108" i="26"/>
  <c r="AL108" i="26"/>
  <c r="AK108" i="26"/>
  <c r="AJ108" i="26"/>
  <c r="AJ107" i="26" s="1"/>
  <c r="AI108" i="26"/>
  <c r="AK107" i="26"/>
  <c r="AQ79" i="26"/>
  <c r="AP79" i="26"/>
  <c r="AO79" i="26"/>
  <c r="AN79" i="26"/>
  <c r="AM79" i="26"/>
  <c r="AL79" i="26"/>
  <c r="AK79" i="26"/>
  <c r="AJ79" i="26"/>
  <c r="AJ61" i="26" s="1"/>
  <c r="AI79" i="26"/>
  <c r="AQ62" i="26"/>
  <c r="AP62" i="26"/>
  <c r="AO62" i="26"/>
  <c r="AO61" i="26" s="1"/>
  <c r="AN62" i="26"/>
  <c r="AN61" i="26" s="1"/>
  <c r="AM62" i="26"/>
  <c r="AL62" i="26"/>
  <c r="AK62" i="26"/>
  <c r="AK61" i="26" s="1"/>
  <c r="AJ62" i="26"/>
  <c r="AI62" i="26"/>
  <c r="AQ51" i="26"/>
  <c r="AQ46" i="26" s="1"/>
  <c r="AP51" i="26"/>
  <c r="AO51" i="26"/>
  <c r="AO46" i="26" s="1"/>
  <c r="AN51" i="26"/>
  <c r="AM51" i="26"/>
  <c r="AM46" i="26" s="1"/>
  <c r="AL51" i="26"/>
  <c r="AK51" i="26"/>
  <c r="AJ51" i="26"/>
  <c r="AI51" i="26"/>
  <c r="AQ47" i="26"/>
  <c r="AP47" i="26"/>
  <c r="AP46" i="26" s="1"/>
  <c r="AO47" i="26"/>
  <c r="AN47" i="26"/>
  <c r="AM47" i="26"/>
  <c r="AL47" i="26"/>
  <c r="AL46" i="26" s="1"/>
  <c r="AK47" i="26"/>
  <c r="AJ47" i="26"/>
  <c r="AJ46" i="26" s="1"/>
  <c r="AI47" i="26"/>
  <c r="AI46" i="26"/>
  <c r="AQ43" i="26"/>
  <c r="AP43" i="26"/>
  <c r="AO43" i="26"/>
  <c r="AO41" i="26" s="1"/>
  <c r="AN43" i="26"/>
  <c r="AM43" i="26"/>
  <c r="AL43" i="26"/>
  <c r="AK43" i="26"/>
  <c r="AK41" i="26" s="1"/>
  <c r="AJ43" i="26"/>
  <c r="AI43" i="26"/>
  <c r="AQ42" i="26"/>
  <c r="AP42" i="26"/>
  <c r="AO42" i="26"/>
  <c r="AN42" i="26"/>
  <c r="AM42" i="26"/>
  <c r="AL42" i="26"/>
  <c r="AK42" i="26"/>
  <c r="AJ42" i="26"/>
  <c r="AI42" i="26"/>
  <c r="AI41" i="26" s="1"/>
  <c r="AQ41" i="26"/>
  <c r="AM41" i="26"/>
  <c r="AQ40" i="26"/>
  <c r="AP40" i="26"/>
  <c r="AO40" i="26"/>
  <c r="AN40" i="26"/>
  <c r="AM40" i="26"/>
  <c r="AL40" i="26"/>
  <c r="AK40" i="26"/>
  <c r="AJ40" i="26"/>
  <c r="AI40" i="26"/>
  <c r="AQ39" i="26"/>
  <c r="AP39" i="26"/>
  <c r="AO39" i="26"/>
  <c r="AN39" i="26"/>
  <c r="AM39" i="26"/>
  <c r="AL39" i="26"/>
  <c r="AK39" i="26"/>
  <c r="AJ39" i="26"/>
  <c r="AI39" i="26"/>
  <c r="AI37" i="26" s="1"/>
  <c r="AQ38" i="26"/>
  <c r="AQ37" i="26" s="1"/>
  <c r="AP38" i="26"/>
  <c r="AO38" i="26"/>
  <c r="AN38" i="26"/>
  <c r="AN37" i="26" s="1"/>
  <c r="AM38" i="26"/>
  <c r="AM37" i="26" s="1"/>
  <c r="AL38" i="26"/>
  <c r="AK38" i="26"/>
  <c r="AJ38" i="26"/>
  <c r="AJ37" i="26" s="1"/>
  <c r="AI38" i="26"/>
  <c r="AQ36" i="26"/>
  <c r="AP36" i="26"/>
  <c r="AO36" i="26"/>
  <c r="AN36" i="26"/>
  <c r="AM36" i="26"/>
  <c r="AL36" i="26"/>
  <c r="AK36" i="26"/>
  <c r="AJ36" i="26"/>
  <c r="AI36" i="26"/>
  <c r="AQ35" i="26"/>
  <c r="AP35" i="26"/>
  <c r="AO35" i="26"/>
  <c r="AN35" i="26"/>
  <c r="AM35" i="26"/>
  <c r="AL35" i="26"/>
  <c r="AK35" i="26"/>
  <c r="AK33" i="26" s="1"/>
  <c r="AJ35" i="26"/>
  <c r="AI35" i="26"/>
  <c r="AQ34" i="26"/>
  <c r="AP34" i="26"/>
  <c r="AP33" i="26" s="1"/>
  <c r="AO34" i="26"/>
  <c r="AN34" i="26"/>
  <c r="AM34" i="26"/>
  <c r="AL34" i="26"/>
  <c r="AK34" i="26"/>
  <c r="AJ34" i="26"/>
  <c r="AI34" i="26"/>
  <c r="AI33" i="26" s="1"/>
  <c r="AI32" i="26" s="1"/>
  <c r="AQ33" i="26"/>
  <c r="AM33" i="26"/>
  <c r="AQ31" i="26"/>
  <c r="AP31" i="26"/>
  <c r="AO31" i="26"/>
  <c r="AO29" i="26" s="1"/>
  <c r="AN31" i="26"/>
  <c r="AM31" i="26"/>
  <c r="AL31" i="26"/>
  <c r="AK31" i="26"/>
  <c r="AK29" i="26" s="1"/>
  <c r="AJ31" i="26"/>
  <c r="AI31" i="26"/>
  <c r="AQ30" i="26"/>
  <c r="AQ29" i="26" s="1"/>
  <c r="AP30" i="26"/>
  <c r="AP29" i="26" s="1"/>
  <c r="AO30" i="26"/>
  <c r="AN30" i="26"/>
  <c r="AN29" i="26" s="1"/>
  <c r="AM30" i="26"/>
  <c r="AL30" i="26"/>
  <c r="AK30" i="26"/>
  <c r="AJ30" i="26"/>
  <c r="AJ29" i="26" s="1"/>
  <c r="AI30" i="26"/>
  <c r="AM29" i="26"/>
  <c r="AI29" i="26"/>
  <c r="AQ28" i="26"/>
  <c r="AQ25" i="26" s="1"/>
  <c r="AP28" i="26"/>
  <c r="AP25" i="26" s="1"/>
  <c r="AO28" i="26"/>
  <c r="AN28" i="26"/>
  <c r="AN25" i="26" s="1"/>
  <c r="AM28" i="26"/>
  <c r="AL28" i="26"/>
  <c r="AL25" i="26" s="1"/>
  <c r="AK28" i="26"/>
  <c r="AJ28" i="26"/>
  <c r="AJ25" i="26" s="1"/>
  <c r="AI28" i="26"/>
  <c r="AO25" i="26"/>
  <c r="AM25" i="26"/>
  <c r="AK25" i="26"/>
  <c r="AI25" i="26"/>
  <c r="AQ22" i="26"/>
  <c r="AP22" i="26"/>
  <c r="AO22" i="26"/>
  <c r="AN22" i="26"/>
  <c r="AK22" i="26"/>
  <c r="AJ22" i="26"/>
  <c r="AP21" i="26"/>
  <c r="AO21" i="26"/>
  <c r="AN21" i="26"/>
  <c r="AM21" i="26"/>
  <c r="AL21" i="26"/>
  <c r="AK21" i="26"/>
  <c r="AQ20" i="26"/>
  <c r="AP20" i="26"/>
  <c r="AM20" i="26"/>
  <c r="AL20" i="26"/>
  <c r="AK20" i="26"/>
  <c r="AJ20" i="26"/>
  <c r="AI20" i="26"/>
  <c r="AG131" i="26"/>
  <c r="AF131" i="26"/>
  <c r="AE131" i="26"/>
  <c r="AD131" i="26"/>
  <c r="AC131" i="26"/>
  <c r="AC22" i="26" s="1"/>
  <c r="AB131" i="26"/>
  <c r="AA131" i="26"/>
  <c r="AA22" i="26" s="1"/>
  <c r="Z131" i="26"/>
  <c r="Z22" i="26" s="1"/>
  <c r="Y131" i="26"/>
  <c r="Y22" i="26" s="1"/>
  <c r="AG130" i="26"/>
  <c r="AF130" i="26"/>
  <c r="AF21" i="26" s="1"/>
  <c r="AE130" i="26"/>
  <c r="AD130" i="26"/>
  <c r="AC130" i="26"/>
  <c r="AB130" i="26"/>
  <c r="AA130" i="26"/>
  <c r="Z130" i="26"/>
  <c r="Z21" i="26" s="1"/>
  <c r="Y130" i="26"/>
  <c r="AG127" i="26"/>
  <c r="AG20" i="26" s="1"/>
  <c r="AF127" i="26"/>
  <c r="AF20" i="26" s="1"/>
  <c r="AE127" i="26"/>
  <c r="AE20" i="26" s="1"/>
  <c r="AD127" i="26"/>
  <c r="AC127" i="26"/>
  <c r="AC20" i="26" s="1"/>
  <c r="AB127" i="26"/>
  <c r="AA127" i="26"/>
  <c r="Z127" i="26"/>
  <c r="Y127" i="26"/>
  <c r="AG126" i="26"/>
  <c r="AF126" i="26"/>
  <c r="AF124" i="26" s="1"/>
  <c r="AF19" i="26" s="1"/>
  <c r="AE126" i="26"/>
  <c r="AD126" i="26"/>
  <c r="AC126" i="26"/>
  <c r="AB126" i="26"/>
  <c r="AB124" i="26" s="1"/>
  <c r="AB19" i="26" s="1"/>
  <c r="AA126" i="26"/>
  <c r="Z126" i="26"/>
  <c r="Y126" i="26"/>
  <c r="AG125" i="26"/>
  <c r="AF125" i="26"/>
  <c r="AE125" i="26"/>
  <c r="AD125" i="26"/>
  <c r="AC125" i="26"/>
  <c r="AB125" i="26"/>
  <c r="AA125" i="26"/>
  <c r="AA124" i="26" s="1"/>
  <c r="AA19" i="26" s="1"/>
  <c r="Z125" i="26"/>
  <c r="Z124" i="26" s="1"/>
  <c r="Z19" i="26" s="1"/>
  <c r="Y125" i="26"/>
  <c r="Y124" i="26" s="1"/>
  <c r="Y19" i="26" s="1"/>
  <c r="AE124" i="26"/>
  <c r="AE19" i="26" s="1"/>
  <c r="AG123" i="26"/>
  <c r="AF123" i="26"/>
  <c r="AE123" i="26"/>
  <c r="AD123" i="26"/>
  <c r="AC123" i="26"/>
  <c r="AB123" i="26"/>
  <c r="AA123" i="26"/>
  <c r="AA121" i="26" s="1"/>
  <c r="Z123" i="26"/>
  <c r="Y123" i="26"/>
  <c r="AG122" i="26"/>
  <c r="AG121" i="26" s="1"/>
  <c r="AF122" i="26"/>
  <c r="AE122" i="26"/>
  <c r="AD122" i="26"/>
  <c r="AC122" i="26"/>
  <c r="AB122" i="26"/>
  <c r="AA122" i="26"/>
  <c r="Z122" i="26"/>
  <c r="Y122" i="26"/>
  <c r="AD121" i="26"/>
  <c r="Z121" i="26"/>
  <c r="AG120" i="26"/>
  <c r="AF120" i="26"/>
  <c r="AE120" i="26"/>
  <c r="AD120" i="26"/>
  <c r="AC120" i="26"/>
  <c r="AB120" i="26"/>
  <c r="AA120" i="26"/>
  <c r="Z120" i="26"/>
  <c r="Y120" i="26"/>
  <c r="AG119" i="26"/>
  <c r="AF119" i="26"/>
  <c r="AE119" i="26"/>
  <c r="AD119" i="26"/>
  <c r="AC119" i="26"/>
  <c r="AB119" i="26"/>
  <c r="AA119" i="26"/>
  <c r="Z119" i="26"/>
  <c r="Y119" i="26"/>
  <c r="AG118" i="26"/>
  <c r="AF118" i="26"/>
  <c r="AE118" i="26"/>
  <c r="AD118" i="26"/>
  <c r="AC118" i="26"/>
  <c r="AB118" i="26"/>
  <c r="AA118" i="26"/>
  <c r="Z118" i="26"/>
  <c r="Y118" i="26"/>
  <c r="AG117" i="26"/>
  <c r="AF117" i="26"/>
  <c r="AE117" i="26"/>
  <c r="AD117" i="26"/>
  <c r="AC117" i="26"/>
  <c r="AB117" i="26"/>
  <c r="AA117" i="26"/>
  <c r="Z117" i="26"/>
  <c r="Y117" i="26"/>
  <c r="AG116" i="26"/>
  <c r="AF116" i="26"/>
  <c r="AE116" i="26"/>
  <c r="AD116" i="26"/>
  <c r="AC116" i="26"/>
  <c r="AB116" i="26"/>
  <c r="AA116" i="26"/>
  <c r="Z116" i="26"/>
  <c r="Y116" i="26"/>
  <c r="AG115" i="26"/>
  <c r="AF115" i="26"/>
  <c r="AE115" i="26"/>
  <c r="AD115" i="26"/>
  <c r="AC115" i="26"/>
  <c r="AB115" i="26"/>
  <c r="AA115" i="26"/>
  <c r="Z115" i="26"/>
  <c r="Y115" i="26"/>
  <c r="AG114" i="26"/>
  <c r="AF114" i="26"/>
  <c r="AE114" i="26"/>
  <c r="AD114" i="26"/>
  <c r="AC114" i="26"/>
  <c r="AB114" i="26"/>
  <c r="AA114" i="26"/>
  <c r="Z114" i="26"/>
  <c r="Y114" i="26"/>
  <c r="AG108" i="26"/>
  <c r="AF108" i="26"/>
  <c r="AE108" i="26"/>
  <c r="AD108" i="26"/>
  <c r="AC108" i="26"/>
  <c r="AB108" i="26"/>
  <c r="AA108" i="26"/>
  <c r="Z108" i="26"/>
  <c r="Y108" i="26"/>
  <c r="Y107" i="26" s="1"/>
  <c r="AE107" i="26"/>
  <c r="AA107" i="26"/>
  <c r="AG79" i="26"/>
  <c r="AF79" i="26"/>
  <c r="AE79" i="26"/>
  <c r="AD79" i="26"/>
  <c r="AC79" i="26"/>
  <c r="AB79" i="26"/>
  <c r="AA79" i="26"/>
  <c r="Z79" i="26"/>
  <c r="Z61" i="26" s="1"/>
  <c r="Y79" i="26"/>
  <c r="AG62" i="26"/>
  <c r="AG61" i="26" s="1"/>
  <c r="AF62" i="26"/>
  <c r="AF61" i="26" s="1"/>
  <c r="AE62" i="26"/>
  <c r="AE61" i="26" s="1"/>
  <c r="AD62" i="26"/>
  <c r="AC62" i="26"/>
  <c r="AC61" i="26" s="1"/>
  <c r="AB62" i="26"/>
  <c r="AB61" i="26" s="1"/>
  <c r="AA62" i="26"/>
  <c r="AA61" i="26" s="1"/>
  <c r="Z62" i="26"/>
  <c r="Y62" i="26"/>
  <c r="AD61" i="26"/>
  <c r="AG51" i="26"/>
  <c r="AF51" i="26"/>
  <c r="AE51" i="26"/>
  <c r="AD51" i="26"/>
  <c r="AC51" i="26"/>
  <c r="AB51" i="26"/>
  <c r="AA51" i="26"/>
  <c r="Z51" i="26"/>
  <c r="Y51" i="26"/>
  <c r="AG47" i="26"/>
  <c r="AG46" i="26" s="1"/>
  <c r="AF47" i="26"/>
  <c r="AE47" i="26"/>
  <c r="AE46" i="26" s="1"/>
  <c r="AD47" i="26"/>
  <c r="AD46" i="26" s="1"/>
  <c r="AC47" i="26"/>
  <c r="AC46" i="26" s="1"/>
  <c r="AB47" i="26"/>
  <c r="AA47" i="26"/>
  <c r="AA46" i="26" s="1"/>
  <c r="Z47" i="26"/>
  <c r="Y47" i="26"/>
  <c r="Y46" i="26" s="1"/>
  <c r="Z46" i="26"/>
  <c r="AG43" i="26"/>
  <c r="AF43" i="26"/>
  <c r="AE43" i="26"/>
  <c r="AD43" i="26"/>
  <c r="AC43" i="26"/>
  <c r="AB43" i="26"/>
  <c r="AA43" i="26"/>
  <c r="Z43" i="26"/>
  <c r="Y43" i="26"/>
  <c r="AG42" i="26"/>
  <c r="AG41" i="26" s="1"/>
  <c r="AF42" i="26"/>
  <c r="AE42" i="26"/>
  <c r="AD42" i="26"/>
  <c r="AD41" i="26" s="1"/>
  <c r="AC42" i="26"/>
  <c r="AC41" i="26" s="1"/>
  <c r="AB42" i="26"/>
  <c r="AB41" i="26" s="1"/>
  <c r="AA42" i="26"/>
  <c r="Z42" i="26"/>
  <c r="Z41" i="26" s="1"/>
  <c r="Y42" i="26"/>
  <c r="Y41" i="26"/>
  <c r="AG40" i="26"/>
  <c r="AF40" i="26"/>
  <c r="AE40" i="26"/>
  <c r="AD40" i="26"/>
  <c r="AD37" i="26" s="1"/>
  <c r="AC40" i="26"/>
  <c r="AB40" i="26"/>
  <c r="AA40" i="26"/>
  <c r="Z40" i="26"/>
  <c r="Y40" i="26"/>
  <c r="AG39" i="26"/>
  <c r="AF39" i="26"/>
  <c r="AE39" i="26"/>
  <c r="AD39" i="26"/>
  <c r="AC39" i="26"/>
  <c r="AB39" i="26"/>
  <c r="AA39" i="26"/>
  <c r="Z39" i="26"/>
  <c r="Y39" i="26"/>
  <c r="AG38" i="26"/>
  <c r="AF38" i="26"/>
  <c r="AE38" i="26"/>
  <c r="AD38" i="26"/>
  <c r="AC38" i="26"/>
  <c r="AC37" i="26" s="1"/>
  <c r="AB38" i="26"/>
  <c r="AA38" i="26"/>
  <c r="Z38" i="26"/>
  <c r="Y38" i="26"/>
  <c r="Y37" i="26" s="1"/>
  <c r="AG37" i="26"/>
  <c r="AG36" i="26"/>
  <c r="AF36" i="26"/>
  <c r="AE36" i="26"/>
  <c r="AD36" i="26"/>
  <c r="AC36" i="26"/>
  <c r="AB36" i="26"/>
  <c r="AA36" i="26"/>
  <c r="Z36" i="26"/>
  <c r="Z33" i="26" s="1"/>
  <c r="Y36" i="26"/>
  <c r="Y33" i="26" s="1"/>
  <c r="AG35" i="26"/>
  <c r="AF35" i="26"/>
  <c r="AE35" i="26"/>
  <c r="AD35" i="26"/>
  <c r="AC35" i="26"/>
  <c r="AB35" i="26"/>
  <c r="AA35" i="26"/>
  <c r="Z35" i="26"/>
  <c r="Y35" i="26"/>
  <c r="AG34" i="26"/>
  <c r="AG33" i="26" s="1"/>
  <c r="AG32" i="26" s="1"/>
  <c r="AF34" i="26"/>
  <c r="AF33" i="26" s="1"/>
  <c r="AE34" i="26"/>
  <c r="AE33" i="26" s="1"/>
  <c r="AD34" i="26"/>
  <c r="AC34" i="26"/>
  <c r="AB34" i="26"/>
  <c r="AA34" i="26"/>
  <c r="Z34" i="26"/>
  <c r="Y34" i="26"/>
  <c r="AC33" i="26"/>
  <c r="AG31" i="26"/>
  <c r="AG29" i="26" s="1"/>
  <c r="AF31" i="26"/>
  <c r="AE31" i="26"/>
  <c r="AD31" i="26"/>
  <c r="AD29" i="26" s="1"/>
  <c r="AC31" i="26"/>
  <c r="AB31" i="26"/>
  <c r="AA31" i="26"/>
  <c r="Z31" i="26"/>
  <c r="Y31" i="26"/>
  <c r="AG30" i="26"/>
  <c r="AF30" i="26"/>
  <c r="AE30" i="26"/>
  <c r="AD30" i="26"/>
  <c r="AC30" i="26"/>
  <c r="AC29" i="26" s="1"/>
  <c r="AB30" i="26"/>
  <c r="AB29" i="26" s="1"/>
  <c r="AA30" i="26"/>
  <c r="AA29" i="26" s="1"/>
  <c r="Z30" i="26"/>
  <c r="Z29" i="26" s="1"/>
  <c r="Y30" i="26"/>
  <c r="Y29" i="26" s="1"/>
  <c r="AG28" i="26"/>
  <c r="AG25" i="26" s="1"/>
  <c r="AF28" i="26"/>
  <c r="AF25" i="26" s="1"/>
  <c r="AE28" i="26"/>
  <c r="AE25" i="26" s="1"/>
  <c r="AD28" i="26"/>
  <c r="AD25" i="26" s="1"/>
  <c r="AC28" i="26"/>
  <c r="AC25" i="26" s="1"/>
  <c r="AB28" i="26"/>
  <c r="AA28" i="26"/>
  <c r="Z28" i="26"/>
  <c r="Z25" i="26" s="1"/>
  <c r="Y28" i="26"/>
  <c r="Y25" i="26" s="1"/>
  <c r="AB25" i="26"/>
  <c r="AA25" i="26"/>
  <c r="AG22" i="26"/>
  <c r="AF22" i="26"/>
  <c r="AE22" i="26"/>
  <c r="AD22" i="26"/>
  <c r="AB22" i="26"/>
  <c r="AG21" i="26"/>
  <c r="AE21" i="26"/>
  <c r="AD21" i="26"/>
  <c r="AC21" i="26"/>
  <c r="AB21" i="26"/>
  <c r="AA21" i="26"/>
  <c r="Y21" i="26"/>
  <c r="AD20" i="26"/>
  <c r="AB20" i="26"/>
  <c r="AA20" i="26"/>
  <c r="Z20" i="26"/>
  <c r="Y20" i="26"/>
  <c r="W131" i="26"/>
  <c r="W22" i="26" s="1"/>
  <c r="V131" i="26"/>
  <c r="U131" i="26"/>
  <c r="T131" i="26"/>
  <c r="S131" i="26"/>
  <c r="R131" i="26"/>
  <c r="Q131" i="26"/>
  <c r="P131" i="26"/>
  <c r="P22" i="26" s="1"/>
  <c r="O131" i="26"/>
  <c r="O22" i="26" s="1"/>
  <c r="W130" i="26"/>
  <c r="V130" i="26"/>
  <c r="V21" i="26" s="1"/>
  <c r="U130" i="26"/>
  <c r="U21" i="26" s="1"/>
  <c r="T130" i="26"/>
  <c r="T21" i="26" s="1"/>
  <c r="S130" i="26"/>
  <c r="R130" i="26"/>
  <c r="Q130" i="26"/>
  <c r="P130" i="26"/>
  <c r="O130" i="26"/>
  <c r="W127" i="26"/>
  <c r="V127" i="26"/>
  <c r="V20" i="26" s="1"/>
  <c r="U127" i="26"/>
  <c r="U20" i="26" s="1"/>
  <c r="T127" i="26"/>
  <c r="S127" i="26"/>
  <c r="S20" i="26" s="1"/>
  <c r="R127" i="26"/>
  <c r="R20" i="26" s="1"/>
  <c r="Q127" i="26"/>
  <c r="Q20" i="26" s="1"/>
  <c r="P127" i="26"/>
  <c r="O127" i="26"/>
  <c r="W126" i="26"/>
  <c r="V126" i="26"/>
  <c r="V124" i="26" s="1"/>
  <c r="V19" i="26" s="1"/>
  <c r="U126" i="26"/>
  <c r="T126" i="26"/>
  <c r="S126" i="26"/>
  <c r="R126" i="26"/>
  <c r="R124" i="26" s="1"/>
  <c r="R19" i="26" s="1"/>
  <c r="Q126" i="26"/>
  <c r="P126" i="26"/>
  <c r="O126" i="26"/>
  <c r="W125" i="26"/>
  <c r="W124" i="26" s="1"/>
  <c r="W19" i="26" s="1"/>
  <c r="V125" i="26"/>
  <c r="U125" i="26"/>
  <c r="U124" i="26" s="1"/>
  <c r="U19" i="26" s="1"/>
  <c r="T125" i="26"/>
  <c r="T124" i="26" s="1"/>
  <c r="T19" i="26" s="1"/>
  <c r="S125" i="26"/>
  <c r="R125" i="26"/>
  <c r="Q125" i="26"/>
  <c r="P125" i="26"/>
  <c r="O125" i="26"/>
  <c r="Q124" i="26"/>
  <c r="Q19" i="26" s="1"/>
  <c r="W123" i="26"/>
  <c r="V123" i="26"/>
  <c r="U123" i="26"/>
  <c r="T123" i="26"/>
  <c r="S123" i="26"/>
  <c r="R123" i="26"/>
  <c r="Q123" i="26"/>
  <c r="P123" i="26"/>
  <c r="O123" i="26"/>
  <c r="W122" i="26"/>
  <c r="V122" i="26"/>
  <c r="U122" i="26"/>
  <c r="T122" i="26"/>
  <c r="T121" i="26" s="1"/>
  <c r="S122" i="26"/>
  <c r="S121" i="26" s="1"/>
  <c r="R122" i="26"/>
  <c r="Q122" i="26"/>
  <c r="P122" i="26"/>
  <c r="P121" i="26" s="1"/>
  <c r="O122" i="26"/>
  <c r="W120" i="26"/>
  <c r="V120" i="26"/>
  <c r="U120" i="26"/>
  <c r="T120" i="26"/>
  <c r="S120" i="26"/>
  <c r="R120" i="26"/>
  <c r="Q120" i="26"/>
  <c r="P120" i="26"/>
  <c r="O120" i="26"/>
  <c r="W119" i="26"/>
  <c r="V119" i="26"/>
  <c r="U119" i="26"/>
  <c r="T119" i="26"/>
  <c r="S119" i="26"/>
  <c r="R119" i="26"/>
  <c r="Q119" i="26"/>
  <c r="P119" i="26"/>
  <c r="O119" i="26"/>
  <c r="W118" i="26"/>
  <c r="V118" i="26"/>
  <c r="U118" i="26"/>
  <c r="T118" i="26"/>
  <c r="S118" i="26"/>
  <c r="R118" i="26"/>
  <c r="Q118" i="26"/>
  <c r="P118" i="26"/>
  <c r="O118" i="26"/>
  <c r="W117" i="26"/>
  <c r="V117" i="26"/>
  <c r="U117" i="26"/>
  <c r="T117" i="26"/>
  <c r="S117" i="26"/>
  <c r="R117" i="26"/>
  <c r="Q117" i="26"/>
  <c r="P117" i="26"/>
  <c r="O117" i="26"/>
  <c r="W116" i="26"/>
  <c r="V116" i="26"/>
  <c r="U116" i="26"/>
  <c r="T116" i="26"/>
  <c r="S116" i="26"/>
  <c r="R116" i="26"/>
  <c r="Q116" i="26"/>
  <c r="P116" i="26"/>
  <c r="O116" i="26"/>
  <c r="W115" i="26"/>
  <c r="V115" i="26"/>
  <c r="U115" i="26"/>
  <c r="T115" i="26"/>
  <c r="S115" i="26"/>
  <c r="R115" i="26"/>
  <c r="Q115" i="26"/>
  <c r="Q107" i="26" s="1"/>
  <c r="P115" i="26"/>
  <c r="O115" i="26"/>
  <c r="W114" i="26"/>
  <c r="V114" i="26"/>
  <c r="U114" i="26"/>
  <c r="T114" i="26"/>
  <c r="S114" i="26"/>
  <c r="R114" i="26"/>
  <c r="Q114" i="26"/>
  <c r="P114" i="26"/>
  <c r="O114" i="26"/>
  <c r="W108" i="26"/>
  <c r="W107" i="26" s="1"/>
  <c r="V108" i="26"/>
  <c r="U108" i="26"/>
  <c r="U107" i="26" s="1"/>
  <c r="T108" i="26"/>
  <c r="S108" i="26"/>
  <c r="R108" i="26"/>
  <c r="Q108" i="26"/>
  <c r="P108" i="26"/>
  <c r="O108" i="26"/>
  <c r="W79" i="26"/>
  <c r="V79" i="26"/>
  <c r="U79" i="26"/>
  <c r="U61" i="26" s="1"/>
  <c r="T79" i="26"/>
  <c r="T61" i="26" s="1"/>
  <c r="S79" i="26"/>
  <c r="R79" i="26"/>
  <c r="Q79" i="26"/>
  <c r="P79" i="26"/>
  <c r="O79" i="26"/>
  <c r="W62" i="26"/>
  <c r="W61" i="26" s="1"/>
  <c r="V62" i="26"/>
  <c r="U62" i="26"/>
  <c r="T62" i="26"/>
  <c r="S62" i="26"/>
  <c r="S61" i="26" s="1"/>
  <c r="R62" i="26"/>
  <c r="R61" i="26" s="1"/>
  <c r="Q62" i="26"/>
  <c r="P62" i="26"/>
  <c r="O62" i="26"/>
  <c r="O61" i="26" s="1"/>
  <c r="P61" i="26"/>
  <c r="W51" i="26"/>
  <c r="V51" i="26"/>
  <c r="U51" i="26"/>
  <c r="T51" i="26"/>
  <c r="T46" i="26" s="1"/>
  <c r="S51" i="26"/>
  <c r="R51" i="26"/>
  <c r="Q51" i="26"/>
  <c r="P51" i="26"/>
  <c r="P46" i="26" s="1"/>
  <c r="O51" i="26"/>
  <c r="W47" i="26"/>
  <c r="V47" i="26"/>
  <c r="V46" i="26" s="1"/>
  <c r="U47" i="26"/>
  <c r="T47" i="26"/>
  <c r="S47" i="26"/>
  <c r="R47" i="26"/>
  <c r="Q47" i="26"/>
  <c r="P47" i="26"/>
  <c r="O47" i="26"/>
  <c r="O46" i="26" s="1"/>
  <c r="W46" i="26"/>
  <c r="S46" i="26"/>
  <c r="W43" i="26"/>
  <c r="V43" i="26"/>
  <c r="U43" i="26"/>
  <c r="T43" i="26"/>
  <c r="S43" i="26"/>
  <c r="R43" i="26"/>
  <c r="Q43" i="26"/>
  <c r="P43" i="26"/>
  <c r="O43" i="26"/>
  <c r="W42" i="26"/>
  <c r="W41" i="26" s="1"/>
  <c r="V42" i="26"/>
  <c r="V41" i="26" s="1"/>
  <c r="U42" i="26"/>
  <c r="T42" i="26"/>
  <c r="S42" i="26"/>
  <c r="S41" i="26" s="1"/>
  <c r="R42" i="26"/>
  <c r="Q42" i="26"/>
  <c r="P42" i="26"/>
  <c r="O42" i="26"/>
  <c r="O41" i="26"/>
  <c r="W40" i="26"/>
  <c r="V40" i="26"/>
  <c r="U40" i="26"/>
  <c r="T40" i="26"/>
  <c r="S40" i="26"/>
  <c r="R40" i="26"/>
  <c r="Q40" i="26"/>
  <c r="P40" i="26"/>
  <c r="O40" i="26"/>
  <c r="O37" i="26" s="1"/>
  <c r="W39" i="26"/>
  <c r="W37" i="26" s="1"/>
  <c r="V39" i="26"/>
  <c r="U39" i="26"/>
  <c r="T39" i="26"/>
  <c r="T37" i="26" s="1"/>
  <c r="S39" i="26"/>
  <c r="S37" i="26" s="1"/>
  <c r="R39" i="26"/>
  <c r="Q39" i="26"/>
  <c r="P39" i="26"/>
  <c r="O39" i="26"/>
  <c r="W38" i="26"/>
  <c r="V38" i="26"/>
  <c r="U38" i="26"/>
  <c r="T38" i="26"/>
  <c r="S38" i="26"/>
  <c r="R38" i="26"/>
  <c r="R37" i="26" s="1"/>
  <c r="Q38" i="26"/>
  <c r="Q37" i="26" s="1"/>
  <c r="P38" i="26"/>
  <c r="O38" i="26"/>
  <c r="W36" i="26"/>
  <c r="V36" i="26"/>
  <c r="U36" i="26"/>
  <c r="T36" i="26"/>
  <c r="S36" i="26"/>
  <c r="R36" i="26"/>
  <c r="Q36" i="26"/>
  <c r="P36" i="26"/>
  <c r="O36" i="26"/>
  <c r="W35" i="26"/>
  <c r="V35" i="26"/>
  <c r="U35" i="26"/>
  <c r="T35" i="26"/>
  <c r="S35" i="26"/>
  <c r="R35" i="26"/>
  <c r="Q35" i="26"/>
  <c r="P35" i="26"/>
  <c r="O35" i="26"/>
  <c r="O33" i="26" s="1"/>
  <c r="O32" i="26" s="1"/>
  <c r="W34" i="26"/>
  <c r="W33" i="26" s="1"/>
  <c r="W32" i="26" s="1"/>
  <c r="V34" i="26"/>
  <c r="V33" i="26" s="1"/>
  <c r="U34" i="26"/>
  <c r="T34" i="26"/>
  <c r="S34" i="26"/>
  <c r="S33" i="26" s="1"/>
  <c r="S32" i="26" s="1"/>
  <c r="R34" i="26"/>
  <c r="Q34" i="26"/>
  <c r="P34" i="26"/>
  <c r="O34" i="26"/>
  <c r="W31" i="26"/>
  <c r="V31" i="26"/>
  <c r="U31" i="26"/>
  <c r="T31" i="26"/>
  <c r="S31" i="26"/>
  <c r="R31" i="26"/>
  <c r="Q31" i="26"/>
  <c r="P31" i="26"/>
  <c r="O31" i="26"/>
  <c r="W30" i="26"/>
  <c r="W29" i="26" s="1"/>
  <c r="V30" i="26"/>
  <c r="U30" i="26"/>
  <c r="U29" i="26" s="1"/>
  <c r="T30" i="26"/>
  <c r="S30" i="26"/>
  <c r="S29" i="26" s="1"/>
  <c r="R30" i="26"/>
  <c r="Q30" i="26"/>
  <c r="Q29" i="26" s="1"/>
  <c r="P30" i="26"/>
  <c r="O30" i="26"/>
  <c r="O29" i="26"/>
  <c r="W28" i="26"/>
  <c r="W25" i="26" s="1"/>
  <c r="V28" i="26"/>
  <c r="V25" i="26" s="1"/>
  <c r="U28" i="26"/>
  <c r="U25" i="26" s="1"/>
  <c r="T28" i="26"/>
  <c r="T25" i="26" s="1"/>
  <c r="S28" i="26"/>
  <c r="S25" i="26" s="1"/>
  <c r="R28" i="26"/>
  <c r="Q28" i="26"/>
  <c r="P28" i="26"/>
  <c r="P25" i="26" s="1"/>
  <c r="O28" i="26"/>
  <c r="O25" i="26" s="1"/>
  <c r="R25" i="26"/>
  <c r="Q25" i="26"/>
  <c r="V22" i="26"/>
  <c r="U22" i="26"/>
  <c r="T22" i="26"/>
  <c r="S22" i="26"/>
  <c r="R22" i="26"/>
  <c r="Q22" i="26"/>
  <c r="W21" i="26"/>
  <c r="S21" i="26"/>
  <c r="R21" i="26"/>
  <c r="Q21" i="26"/>
  <c r="P21" i="26"/>
  <c r="O21" i="26"/>
  <c r="W20" i="26"/>
  <c r="T20" i="26"/>
  <c r="P20" i="26"/>
  <c r="O20" i="26"/>
  <c r="M131" i="26"/>
  <c r="M22" i="26" s="1"/>
  <c r="L131" i="26"/>
  <c r="K131" i="26"/>
  <c r="K22" i="26" s="1"/>
  <c r="J131" i="26"/>
  <c r="I131" i="26"/>
  <c r="H131" i="26"/>
  <c r="G131" i="26"/>
  <c r="F131" i="26"/>
  <c r="F22" i="26" s="1"/>
  <c r="E131" i="26"/>
  <c r="E22" i="26" s="1"/>
  <c r="M130" i="26"/>
  <c r="L130" i="26"/>
  <c r="L21" i="26" s="1"/>
  <c r="K130" i="26"/>
  <c r="K21" i="26" s="1"/>
  <c r="J130" i="26"/>
  <c r="J21" i="26" s="1"/>
  <c r="I130" i="26"/>
  <c r="H130" i="26"/>
  <c r="H21" i="26" s="1"/>
  <c r="G130" i="26"/>
  <c r="F130" i="26"/>
  <c r="E130" i="26"/>
  <c r="M127" i="26"/>
  <c r="L127" i="26"/>
  <c r="L20" i="26" s="1"/>
  <c r="K127" i="26"/>
  <c r="K20" i="26" s="1"/>
  <c r="J127" i="26"/>
  <c r="I127" i="26"/>
  <c r="I20" i="26" s="1"/>
  <c r="H127" i="26"/>
  <c r="H20" i="26" s="1"/>
  <c r="G127" i="26"/>
  <c r="G20" i="26" s="1"/>
  <c r="F127" i="26"/>
  <c r="E127" i="26"/>
  <c r="E20" i="26" s="1"/>
  <c r="M126" i="26"/>
  <c r="L126" i="26"/>
  <c r="K126" i="26"/>
  <c r="J126" i="26"/>
  <c r="I126" i="26"/>
  <c r="H126" i="26"/>
  <c r="H124" i="26" s="1"/>
  <c r="H19" i="26" s="1"/>
  <c r="G126" i="26"/>
  <c r="F126" i="26"/>
  <c r="E126" i="26"/>
  <c r="M125" i="26"/>
  <c r="M124" i="26" s="1"/>
  <c r="M19" i="26" s="1"/>
  <c r="L125" i="26"/>
  <c r="K125" i="26"/>
  <c r="K124" i="26" s="1"/>
  <c r="K19" i="26" s="1"/>
  <c r="J125" i="26"/>
  <c r="I125" i="26"/>
  <c r="H125" i="26"/>
  <c r="G125" i="26"/>
  <c r="F125" i="26"/>
  <c r="E125" i="26"/>
  <c r="J124" i="26"/>
  <c r="J19" i="26" s="1"/>
  <c r="G124" i="26"/>
  <c r="G19" i="26" s="1"/>
  <c r="F124" i="26"/>
  <c r="F19" i="26" s="1"/>
  <c r="M123" i="26"/>
  <c r="L123" i="26"/>
  <c r="K123" i="26"/>
  <c r="J123" i="26"/>
  <c r="I123" i="26"/>
  <c r="H123" i="26"/>
  <c r="G123" i="26"/>
  <c r="G121" i="26" s="1"/>
  <c r="F123" i="26"/>
  <c r="E123" i="26"/>
  <c r="M122" i="26"/>
  <c r="M121" i="26" s="1"/>
  <c r="L122" i="26"/>
  <c r="L121" i="26" s="1"/>
  <c r="K122" i="26"/>
  <c r="J122" i="26"/>
  <c r="I122" i="26"/>
  <c r="I121" i="26" s="1"/>
  <c r="H122" i="26"/>
  <c r="H121" i="26" s="1"/>
  <c r="G122" i="26"/>
  <c r="F122" i="26"/>
  <c r="E122" i="26"/>
  <c r="J121" i="26"/>
  <c r="F121" i="26"/>
  <c r="E121" i="26"/>
  <c r="M120" i="26"/>
  <c r="L120" i="26"/>
  <c r="K120" i="26"/>
  <c r="J120" i="26"/>
  <c r="I120" i="26"/>
  <c r="H120" i="26"/>
  <c r="G120" i="26"/>
  <c r="F120" i="26"/>
  <c r="E120" i="26"/>
  <c r="M119" i="26"/>
  <c r="L119" i="26"/>
  <c r="K119" i="26"/>
  <c r="J119" i="26"/>
  <c r="I119" i="26"/>
  <c r="H119" i="26"/>
  <c r="G119" i="26"/>
  <c r="F119" i="26"/>
  <c r="E119" i="26"/>
  <c r="M118" i="26"/>
  <c r="L118" i="26"/>
  <c r="K118" i="26"/>
  <c r="J118" i="26"/>
  <c r="I118" i="26"/>
  <c r="H118" i="26"/>
  <c r="G118" i="26"/>
  <c r="F118" i="26"/>
  <c r="E118" i="26"/>
  <c r="M117" i="26"/>
  <c r="L117" i="26"/>
  <c r="K117" i="26"/>
  <c r="J117" i="26"/>
  <c r="I117" i="26"/>
  <c r="H117" i="26"/>
  <c r="G117" i="26"/>
  <c r="F117" i="26"/>
  <c r="E117" i="26"/>
  <c r="M116" i="26"/>
  <c r="L116" i="26"/>
  <c r="K116" i="26"/>
  <c r="J116" i="26"/>
  <c r="I116" i="26"/>
  <c r="H116" i="26"/>
  <c r="G116" i="26"/>
  <c r="F116" i="26"/>
  <c r="E116" i="26"/>
  <c r="M115" i="26"/>
  <c r="L115" i="26"/>
  <c r="K115" i="26"/>
  <c r="K107" i="26" s="1"/>
  <c r="J115" i="26"/>
  <c r="J107" i="26" s="1"/>
  <c r="I115" i="26"/>
  <c r="H115" i="26"/>
  <c r="G115" i="26"/>
  <c r="F115" i="26"/>
  <c r="E115" i="26"/>
  <c r="M114" i="26"/>
  <c r="L114" i="26"/>
  <c r="K114" i="26"/>
  <c r="J114" i="26"/>
  <c r="I114" i="26"/>
  <c r="H114" i="26"/>
  <c r="H107" i="26" s="1"/>
  <c r="G114" i="26"/>
  <c r="F114" i="26"/>
  <c r="E114" i="26"/>
  <c r="M108" i="26"/>
  <c r="L108" i="26"/>
  <c r="K108" i="26"/>
  <c r="J108" i="26"/>
  <c r="I108" i="26"/>
  <c r="H108" i="26"/>
  <c r="G108" i="26"/>
  <c r="F108" i="26"/>
  <c r="F107" i="26" s="1"/>
  <c r="E108" i="26"/>
  <c r="E107" i="26" s="1"/>
  <c r="M79" i="26"/>
  <c r="L79" i="26"/>
  <c r="K79" i="26"/>
  <c r="K61" i="26" s="1"/>
  <c r="J79" i="26"/>
  <c r="I79" i="26"/>
  <c r="H79" i="26"/>
  <c r="G79" i="26"/>
  <c r="G61" i="26" s="1"/>
  <c r="F79" i="26"/>
  <c r="E79" i="26"/>
  <c r="M62" i="26"/>
  <c r="M61" i="26" s="1"/>
  <c r="L62" i="26"/>
  <c r="L61" i="26" s="1"/>
  <c r="K62" i="26"/>
  <c r="J62" i="26"/>
  <c r="J61" i="26" s="1"/>
  <c r="I62" i="26"/>
  <c r="H62" i="26"/>
  <c r="G62" i="26"/>
  <c r="F62" i="26"/>
  <c r="E62" i="26"/>
  <c r="I61" i="26"/>
  <c r="F61" i="26"/>
  <c r="E61" i="26"/>
  <c r="M51" i="26"/>
  <c r="L51" i="26"/>
  <c r="K51" i="26"/>
  <c r="J51" i="26"/>
  <c r="J46" i="26" s="1"/>
  <c r="I51" i="26"/>
  <c r="H51" i="26"/>
  <c r="G51" i="26"/>
  <c r="F51" i="26"/>
  <c r="F46" i="26" s="1"/>
  <c r="E51" i="26"/>
  <c r="M47" i="26"/>
  <c r="M46" i="26" s="1"/>
  <c r="L47" i="26"/>
  <c r="L46" i="26" s="1"/>
  <c r="K47" i="26"/>
  <c r="K46" i="26" s="1"/>
  <c r="J47" i="26"/>
  <c r="I47" i="26"/>
  <c r="I46" i="26" s="1"/>
  <c r="H47" i="26"/>
  <c r="G47" i="26"/>
  <c r="F47" i="26"/>
  <c r="E47" i="26"/>
  <c r="H46" i="26"/>
  <c r="E46" i="26"/>
  <c r="M43" i="26"/>
  <c r="L43" i="26"/>
  <c r="K43" i="26"/>
  <c r="J43" i="26"/>
  <c r="I43" i="26"/>
  <c r="H43" i="26"/>
  <c r="G43" i="26"/>
  <c r="F43" i="26"/>
  <c r="F41" i="26" s="1"/>
  <c r="E43" i="26"/>
  <c r="M42" i="26"/>
  <c r="M41" i="26" s="1"/>
  <c r="L42" i="26"/>
  <c r="L41" i="26" s="1"/>
  <c r="K42" i="26"/>
  <c r="K41" i="26" s="1"/>
  <c r="J42" i="26"/>
  <c r="I42" i="26"/>
  <c r="H42" i="26"/>
  <c r="H41" i="26" s="1"/>
  <c r="G42" i="26"/>
  <c r="G41" i="26" s="1"/>
  <c r="F42" i="26"/>
  <c r="E42" i="26"/>
  <c r="I41" i="26"/>
  <c r="E41" i="26"/>
  <c r="M40" i="26"/>
  <c r="M37" i="26" s="1"/>
  <c r="L40" i="26"/>
  <c r="L37" i="26" s="1"/>
  <c r="K40" i="26"/>
  <c r="J40" i="26"/>
  <c r="I40" i="26"/>
  <c r="H40" i="26"/>
  <c r="G40" i="26"/>
  <c r="F40" i="26"/>
  <c r="E40" i="26"/>
  <c r="E37" i="26" s="1"/>
  <c r="M39" i="26"/>
  <c r="L39" i="26"/>
  <c r="K39" i="26"/>
  <c r="J39" i="26"/>
  <c r="J37" i="26" s="1"/>
  <c r="I39" i="26"/>
  <c r="H39" i="26"/>
  <c r="G39" i="26"/>
  <c r="F39" i="26"/>
  <c r="E39" i="26"/>
  <c r="M38" i="26"/>
  <c r="L38" i="26"/>
  <c r="K38" i="26"/>
  <c r="J38" i="26"/>
  <c r="I38" i="26"/>
  <c r="H38" i="26"/>
  <c r="H37" i="26" s="1"/>
  <c r="G38" i="26"/>
  <c r="G37" i="26" s="1"/>
  <c r="F38" i="26"/>
  <c r="E38" i="26"/>
  <c r="M36" i="26"/>
  <c r="L36" i="26"/>
  <c r="K36" i="26"/>
  <c r="J36" i="26"/>
  <c r="I36" i="26"/>
  <c r="H36" i="26"/>
  <c r="G36" i="26"/>
  <c r="F36" i="26"/>
  <c r="E36" i="26"/>
  <c r="E33" i="26" s="1"/>
  <c r="M35" i="26"/>
  <c r="L35" i="26"/>
  <c r="K35" i="26"/>
  <c r="J35" i="26"/>
  <c r="I35" i="26"/>
  <c r="H35" i="26"/>
  <c r="G35" i="26"/>
  <c r="F35" i="26"/>
  <c r="E35" i="26"/>
  <c r="M34" i="26"/>
  <c r="L34" i="26"/>
  <c r="L33" i="26" s="1"/>
  <c r="K34" i="26"/>
  <c r="K33" i="26" s="1"/>
  <c r="J34" i="26"/>
  <c r="I34" i="26"/>
  <c r="H34" i="26"/>
  <c r="G34" i="26"/>
  <c r="F34" i="26"/>
  <c r="E34" i="26"/>
  <c r="H33" i="26"/>
  <c r="M31" i="26"/>
  <c r="L31" i="26"/>
  <c r="K31" i="26"/>
  <c r="J31" i="26"/>
  <c r="J29" i="26" s="1"/>
  <c r="I31" i="26"/>
  <c r="H31" i="26"/>
  <c r="G31" i="26"/>
  <c r="F31" i="26"/>
  <c r="F29" i="26" s="1"/>
  <c r="E31" i="26"/>
  <c r="M30" i="26"/>
  <c r="L30" i="26"/>
  <c r="L29" i="26" s="1"/>
  <c r="K30" i="26"/>
  <c r="J30" i="26"/>
  <c r="I30" i="26"/>
  <c r="I29" i="26" s="1"/>
  <c r="H30" i="26"/>
  <c r="H29" i="26" s="1"/>
  <c r="G30" i="26"/>
  <c r="G29" i="26" s="1"/>
  <c r="F30" i="26"/>
  <c r="E30" i="26"/>
  <c r="E29" i="26" s="1"/>
  <c r="M29" i="26"/>
  <c r="M28" i="26"/>
  <c r="M25" i="26" s="1"/>
  <c r="L28" i="26"/>
  <c r="L25" i="26" s="1"/>
  <c r="K28" i="26"/>
  <c r="K25" i="26" s="1"/>
  <c r="J28" i="26"/>
  <c r="J25" i="26" s="1"/>
  <c r="I28" i="26"/>
  <c r="I25" i="26" s="1"/>
  <c r="H28" i="26"/>
  <c r="G28" i="26"/>
  <c r="G25" i="26" s="1"/>
  <c r="F28" i="26"/>
  <c r="E28" i="26"/>
  <c r="E25" i="26" s="1"/>
  <c r="H25" i="26"/>
  <c r="F25" i="26"/>
  <c r="L22" i="26"/>
  <c r="J22" i="26"/>
  <c r="I22" i="26"/>
  <c r="H22" i="26"/>
  <c r="G22" i="26"/>
  <c r="M21" i="26"/>
  <c r="I21" i="26"/>
  <c r="G21" i="26"/>
  <c r="F21" i="26"/>
  <c r="E21" i="26"/>
  <c r="M20" i="26"/>
  <c r="J20" i="26"/>
  <c r="F20" i="26"/>
  <c r="Y32" i="26" l="1"/>
  <c r="AW24" i="26"/>
  <c r="AG45" i="26"/>
  <c r="AG18" i="26" s="1"/>
  <c r="L32" i="26"/>
  <c r="AQ45" i="26"/>
  <c r="AQ18" i="26" s="1"/>
  <c r="T29" i="26"/>
  <c r="T24" i="26" s="1"/>
  <c r="S107" i="26"/>
  <c r="S45" i="26" s="1"/>
  <c r="S18" i="26" s="1"/>
  <c r="V107" i="26"/>
  <c r="AB33" i="26"/>
  <c r="AG107" i="26"/>
  <c r="AK46" i="26"/>
  <c r="AP107" i="26"/>
  <c r="AI124" i="26"/>
  <c r="AI19" i="26" s="1"/>
  <c r="AZ37" i="26"/>
  <c r="AZ32" i="26" s="1"/>
  <c r="AZ24" i="26" s="1"/>
  <c r="AT37" i="26"/>
  <c r="AU41" i="26"/>
  <c r="L124" i="26"/>
  <c r="L19" i="26" s="1"/>
  <c r="R29" i="26"/>
  <c r="R24" i="26" s="1"/>
  <c r="R23" i="26" s="1"/>
  <c r="R16" i="26" s="1"/>
  <c r="U33" i="26"/>
  <c r="U32" i="26" s="1"/>
  <c r="U24" i="26" s="1"/>
  <c r="U41" i="26"/>
  <c r="T107" i="26"/>
  <c r="R121" i="26"/>
  <c r="U121" i="26"/>
  <c r="AA41" i="26"/>
  <c r="AB46" i="26"/>
  <c r="AB107" i="26"/>
  <c r="AF121" i="26"/>
  <c r="AL37" i="26"/>
  <c r="AO37" i="26"/>
  <c r="AM61" i="26"/>
  <c r="AM45" i="26" s="1"/>
  <c r="AM18" i="26" s="1"/>
  <c r="AP61" i="26"/>
  <c r="AP45" i="26" s="1"/>
  <c r="AP18" i="26" s="1"/>
  <c r="AU29" i="26"/>
  <c r="AZ121" i="26"/>
  <c r="AI24" i="26"/>
  <c r="AQ32" i="26"/>
  <c r="AQ24" i="26" s="1"/>
  <c r="AY46" i="26"/>
  <c r="AY45" i="26" s="1"/>
  <c r="AY18" i="26" s="1"/>
  <c r="AS107" i="26"/>
  <c r="AV107" i="26"/>
  <c r="V32" i="26"/>
  <c r="AJ45" i="26"/>
  <c r="AJ18" i="26" s="1"/>
  <c r="AO45" i="26"/>
  <c r="AO18" i="26" s="1"/>
  <c r="V29" i="26"/>
  <c r="P33" i="26"/>
  <c r="P41" i="26"/>
  <c r="V121" i="26"/>
  <c r="AA37" i="26"/>
  <c r="AE41" i="26"/>
  <c r="AF46" i="26"/>
  <c r="Z107" i="26"/>
  <c r="Z45" i="26" s="1"/>
  <c r="Z18" i="26" s="1"/>
  <c r="AF107" i="26"/>
  <c r="AJ33" i="26"/>
  <c r="AP37" i="26"/>
  <c r="AP32" i="26" s="1"/>
  <c r="AP24" i="26" s="1"/>
  <c r="AJ41" i="26"/>
  <c r="AQ61" i="26"/>
  <c r="AV29" i="26"/>
  <c r="AY29" i="26"/>
  <c r="BA121" i="26"/>
  <c r="K29" i="26"/>
  <c r="K24" i="26" s="1"/>
  <c r="F45" i="26"/>
  <c r="F18" i="26" s="1"/>
  <c r="O124" i="26"/>
  <c r="O19" i="26" s="1"/>
  <c r="AB37" i="26"/>
  <c r="AB32" i="26" s="1"/>
  <c r="AB24" i="26" s="1"/>
  <c r="AC124" i="26"/>
  <c r="AC19" i="26" s="1"/>
  <c r="AN46" i="26"/>
  <c r="AN45" i="26" s="1"/>
  <c r="AN18" i="26" s="1"/>
  <c r="R46" i="26"/>
  <c r="R45" i="26" s="1"/>
  <c r="R18" i="26" s="1"/>
  <c r="P124" i="26"/>
  <c r="P19" i="26" s="1"/>
  <c r="AL41" i="26"/>
  <c r="AW107" i="26"/>
  <c r="P29" i="26"/>
  <c r="V37" i="26"/>
  <c r="O107" i="26"/>
  <c r="O45" i="26" s="1"/>
  <c r="R107" i="26"/>
  <c r="AD33" i="26"/>
  <c r="Y61" i="26"/>
  <c r="Y45" i="26" s="1"/>
  <c r="AC107" i="26"/>
  <c r="AL107" i="26"/>
  <c r="AL45" i="26" s="1"/>
  <c r="AL18" i="26" s="1"/>
  <c r="AS32" i="26"/>
  <c r="AV37" i="26"/>
  <c r="E45" i="26"/>
  <c r="E18" i="26" s="1"/>
  <c r="W45" i="26"/>
  <c r="W18" i="26" s="1"/>
  <c r="I33" i="26"/>
  <c r="W24" i="26"/>
  <c r="W17" i="26" s="1"/>
  <c r="Q46" i="26"/>
  <c r="Q45" i="26" s="1"/>
  <c r="Q18" i="26" s="1"/>
  <c r="AE29" i="26"/>
  <c r="L107" i="26"/>
  <c r="AF29" i="26"/>
  <c r="AD124" i="26"/>
  <c r="AD19" i="26" s="1"/>
  <c r="AO33" i="26"/>
  <c r="AO32" i="26" s="1"/>
  <c r="AO24" i="26" s="1"/>
  <c r="AI121" i="26"/>
  <c r="AZ46" i="26"/>
  <c r="AZ107" i="26"/>
  <c r="Q33" i="26"/>
  <c r="Q32" i="26" s="1"/>
  <c r="T33" i="26"/>
  <c r="T32" i="26" s="1"/>
  <c r="Q41" i="26"/>
  <c r="T41" i="26"/>
  <c r="P107" i="26"/>
  <c r="Q121" i="26"/>
  <c r="AE37" i="26"/>
  <c r="AE32" i="26" s="1"/>
  <c r="AE24" i="26" s="1"/>
  <c r="AD107" i="26"/>
  <c r="AD45" i="26" s="1"/>
  <c r="AD18" i="26" s="1"/>
  <c r="AB121" i="26"/>
  <c r="AE121" i="26"/>
  <c r="AN33" i="26"/>
  <c r="AK37" i="26"/>
  <c r="AK32" i="26" s="1"/>
  <c r="AK24" i="26" s="1"/>
  <c r="AN41" i="26"/>
  <c r="AI61" i="26"/>
  <c r="AI45" i="26" s="1"/>
  <c r="AL61" i="26"/>
  <c r="AK121" i="26"/>
  <c r="AZ29" i="26"/>
  <c r="AS121" i="26"/>
  <c r="AV121" i="26"/>
  <c r="AM32" i="26"/>
  <c r="AM24" i="26" s="1"/>
  <c r="F33" i="26"/>
  <c r="E124" i="26"/>
  <c r="E19" i="26" s="1"/>
  <c r="W121" i="26"/>
  <c r="AG24" i="26"/>
  <c r="K37" i="26"/>
  <c r="AL33" i="26"/>
  <c r="G33" i="26"/>
  <c r="G32" i="26" s="1"/>
  <c r="G24" i="26" s="1"/>
  <c r="M33" i="26"/>
  <c r="J45" i="26"/>
  <c r="J18" i="26" s="1"/>
  <c r="H61" i="26"/>
  <c r="I124" i="26"/>
  <c r="I19" i="26" s="1"/>
  <c r="O24" i="26"/>
  <c r="O17" i="26" s="1"/>
  <c r="R33" i="26"/>
  <c r="R32" i="26" s="1"/>
  <c r="R41" i="26"/>
  <c r="U46" i="26"/>
  <c r="O121" i="26"/>
  <c r="S124" i="26"/>
  <c r="S19" i="26" s="1"/>
  <c r="Y24" i="26"/>
  <c r="AF37" i="26"/>
  <c r="AF32" i="26" s="1"/>
  <c r="AF24" i="26" s="1"/>
  <c r="Z37" i="26"/>
  <c r="Z32" i="26" s="1"/>
  <c r="Z24" i="26" s="1"/>
  <c r="AC121" i="26"/>
  <c r="AC45" i="26" s="1"/>
  <c r="AC18" i="26" s="1"/>
  <c r="AG124" i="26"/>
  <c r="AG19" i="26" s="1"/>
  <c r="AL29" i="26"/>
  <c r="AN107" i="26"/>
  <c r="AQ107" i="26"/>
  <c r="AP124" i="26"/>
  <c r="AP19" i="26" s="1"/>
  <c r="AU33" i="26"/>
  <c r="AX33" i="26"/>
  <c r="AS61" i="26"/>
  <c r="AS45" i="26" s="1"/>
  <c r="AS18" i="26" s="1"/>
  <c r="AV61" i="26"/>
  <c r="AV45" i="26" s="1"/>
  <c r="AV18" i="26" s="1"/>
  <c r="H32" i="26"/>
  <c r="H24" i="26" s="1"/>
  <c r="AF41" i="26"/>
  <c r="Y121" i="26"/>
  <c r="I107" i="26"/>
  <c r="I45" i="26" s="1"/>
  <c r="I18" i="26" s="1"/>
  <c r="U37" i="26"/>
  <c r="V61" i="26"/>
  <c r="AC32" i="26"/>
  <c r="AT45" i="26"/>
  <c r="AT18" i="26" s="1"/>
  <c r="J33" i="26"/>
  <c r="G46" i="26"/>
  <c r="F37" i="26"/>
  <c r="F32" i="26" s="1"/>
  <c r="F24" i="26" s="1"/>
  <c r="I37" i="26"/>
  <c r="I32" i="26" s="1"/>
  <c r="I24" i="26" s="1"/>
  <c r="J41" i="26"/>
  <c r="M107" i="26"/>
  <c r="M45" i="26" s="1"/>
  <c r="M18" i="26" s="1"/>
  <c r="G107" i="26"/>
  <c r="G45" i="26" s="1"/>
  <c r="G18" i="26" s="1"/>
  <c r="K121" i="26"/>
  <c r="P37" i="26"/>
  <c r="V45" i="26"/>
  <c r="V18" i="26" s="1"/>
  <c r="Q61" i="26"/>
  <c r="AA33" i="26"/>
  <c r="AP41" i="26"/>
  <c r="AM121" i="26"/>
  <c r="AP121" i="26"/>
  <c r="AU46" i="26"/>
  <c r="AU45" i="26" s="1"/>
  <c r="AU18" i="26" s="1"/>
  <c r="AX107" i="26"/>
  <c r="AX45" i="26" s="1"/>
  <c r="AX18" i="26" s="1"/>
  <c r="BA107" i="26"/>
  <c r="AS24" i="26"/>
  <c r="BA24" i="26"/>
  <c r="AW45" i="26"/>
  <c r="AW18" i="26" s="1"/>
  <c r="AV32" i="26"/>
  <c r="AV24" i="26" s="1"/>
  <c r="AU32" i="26"/>
  <c r="AU24" i="26" s="1"/>
  <c r="AY32" i="26"/>
  <c r="AY24" i="26" s="1"/>
  <c r="AT32" i="26"/>
  <c r="AT24" i="26" s="1"/>
  <c r="AX32" i="26"/>
  <c r="AX24" i="26" s="1"/>
  <c r="AW17" i="26"/>
  <c r="BA45" i="26"/>
  <c r="BA18" i="26" s="1"/>
  <c r="AZ45" i="26"/>
  <c r="AZ18" i="26" s="1"/>
  <c r="AJ32" i="26"/>
  <c r="AJ24" i="26" s="1"/>
  <c r="AN32" i="26"/>
  <c r="AN24" i="26" s="1"/>
  <c r="AI17" i="26"/>
  <c r="AD24" i="26"/>
  <c r="AA32" i="26"/>
  <c r="AA24" i="26" s="1"/>
  <c r="AD32" i="26"/>
  <c r="AA45" i="26"/>
  <c r="AA18" i="26" s="1"/>
  <c r="AE45" i="26"/>
  <c r="AE18" i="26" s="1"/>
  <c r="Y17" i="26"/>
  <c r="AC24" i="26"/>
  <c r="AG17" i="26"/>
  <c r="Q24" i="26"/>
  <c r="S24" i="26"/>
  <c r="U45" i="26"/>
  <c r="U18" i="26" s="1"/>
  <c r="P45" i="26"/>
  <c r="P18" i="26" s="1"/>
  <c r="T45" i="26"/>
  <c r="T18" i="26" s="1"/>
  <c r="H45" i="26"/>
  <c r="H18" i="26" s="1"/>
  <c r="M24" i="26"/>
  <c r="L24" i="26"/>
  <c r="K32" i="26"/>
  <c r="J32" i="26"/>
  <c r="E32" i="26"/>
  <c r="E24" i="26" s="1"/>
  <c r="M32" i="26"/>
  <c r="L45" i="26"/>
  <c r="L18" i="26" s="1"/>
  <c r="K45" i="26"/>
  <c r="K18" i="26" s="1"/>
  <c r="AQ17" i="26" l="1"/>
  <c r="AQ23" i="26"/>
  <c r="AQ16" i="26" s="1"/>
  <c r="AP23" i="26"/>
  <c r="AP16" i="26" s="1"/>
  <c r="AP17" i="26"/>
  <c r="O18" i="26"/>
  <c r="O23" i="26"/>
  <c r="O16" i="26" s="1"/>
  <c r="H17" i="26"/>
  <c r="H23" i="26"/>
  <c r="H16" i="26" s="1"/>
  <c r="AM17" i="26"/>
  <c r="AM23" i="26"/>
  <c r="AM16" i="26" s="1"/>
  <c r="AI18" i="26"/>
  <c r="AI23" i="26"/>
  <c r="AI16" i="26" s="1"/>
  <c r="Y18" i="26"/>
  <c r="Y23" i="26"/>
  <c r="Y16" i="26" s="1"/>
  <c r="AF45" i="26"/>
  <c r="AF18" i="26" s="1"/>
  <c r="R17" i="26"/>
  <c r="AB45" i="26"/>
  <c r="AB18" i="26" s="1"/>
  <c r="AK45" i="26"/>
  <c r="AK18" i="26" s="1"/>
  <c r="W23" i="26"/>
  <c r="W16" i="26" s="1"/>
  <c r="P32" i="26"/>
  <c r="P24" i="26" s="1"/>
  <c r="AW23" i="26"/>
  <c r="AW16" i="26" s="1"/>
  <c r="V24" i="26"/>
  <c r="J24" i="26"/>
  <c r="J23" i="26" s="1"/>
  <c r="J16" i="26" s="1"/>
  <c r="AL32" i="26"/>
  <c r="AL24" i="26" s="1"/>
  <c r="AG23" i="26"/>
  <c r="AG16" i="26" s="1"/>
  <c r="AX17" i="26"/>
  <c r="AX23" i="26"/>
  <c r="AX16" i="26" s="1"/>
  <c r="AZ23" i="26"/>
  <c r="AZ16" i="26" s="1"/>
  <c r="AZ17" i="26"/>
  <c r="AT17" i="26"/>
  <c r="AT23" i="26"/>
  <c r="AT16" i="26" s="1"/>
  <c r="AY23" i="26"/>
  <c r="AY16" i="26" s="1"/>
  <c r="AY17" i="26"/>
  <c r="AS17" i="26"/>
  <c r="AS23" i="26"/>
  <c r="AS16" i="26" s="1"/>
  <c r="AV23" i="26"/>
  <c r="AV16" i="26" s="1"/>
  <c r="AV17" i="26"/>
  <c r="AU17" i="26"/>
  <c r="AU23" i="26"/>
  <c r="AU16" i="26" s="1"/>
  <c r="BA23" i="26"/>
  <c r="BA16" i="26" s="1"/>
  <c r="BA17" i="26"/>
  <c r="AJ17" i="26"/>
  <c r="AJ23" i="26"/>
  <c r="AJ16" i="26" s="1"/>
  <c r="AO23" i="26"/>
  <c r="AO16" i="26" s="1"/>
  <c r="AO17" i="26"/>
  <c r="AK23" i="26"/>
  <c r="AK16" i="26" s="1"/>
  <c r="AK17" i="26"/>
  <c r="AN17" i="26"/>
  <c r="AN23" i="26"/>
  <c r="AN16" i="26" s="1"/>
  <c r="Z17" i="26"/>
  <c r="Z23" i="26"/>
  <c r="Z16" i="26" s="1"/>
  <c r="AF23" i="26"/>
  <c r="AF16" i="26" s="1"/>
  <c r="AF17" i="26"/>
  <c r="AB23" i="26"/>
  <c r="AB16" i="26" s="1"/>
  <c r="AB17" i="26"/>
  <c r="AE23" i="26"/>
  <c r="AE16" i="26" s="1"/>
  <c r="AE17" i="26"/>
  <c r="AA17" i="26"/>
  <c r="AA23" i="26"/>
  <c r="AA16" i="26" s="1"/>
  <c r="AD17" i="26"/>
  <c r="AD23" i="26"/>
  <c r="AD16" i="26" s="1"/>
  <c r="AC23" i="26"/>
  <c r="AC16" i="26" s="1"/>
  <c r="AC17" i="26"/>
  <c r="Q23" i="26"/>
  <c r="Q16" i="26" s="1"/>
  <c r="Q17" i="26"/>
  <c r="S17" i="26"/>
  <c r="S23" i="26"/>
  <c r="S16" i="26" s="1"/>
  <c r="U23" i="26"/>
  <c r="U16" i="26" s="1"/>
  <c r="U17" i="26"/>
  <c r="T17" i="26"/>
  <c r="T23" i="26"/>
  <c r="T16" i="26" s="1"/>
  <c r="E17" i="26"/>
  <c r="E23" i="26"/>
  <c r="E16" i="26" s="1"/>
  <c r="F17" i="26"/>
  <c r="F23" i="26"/>
  <c r="F16" i="26" s="1"/>
  <c r="G23" i="26"/>
  <c r="G16" i="26" s="1"/>
  <c r="G17" i="26"/>
  <c r="M17" i="26"/>
  <c r="M23" i="26"/>
  <c r="M16" i="26" s="1"/>
  <c r="K23" i="26"/>
  <c r="K16" i="26" s="1"/>
  <c r="K17" i="26"/>
  <c r="I17" i="26"/>
  <c r="I23" i="26"/>
  <c r="I16" i="26" s="1"/>
  <c r="L17" i="26"/>
  <c r="L23" i="26"/>
  <c r="L16" i="26" s="1"/>
  <c r="AL23" i="26" l="1"/>
  <c r="AL16" i="26" s="1"/>
  <c r="AL17" i="26"/>
  <c r="P17" i="26"/>
  <c r="P23" i="26"/>
  <c r="P16" i="26" s="1"/>
  <c r="J17" i="26"/>
  <c r="V17" i="26"/>
  <c r="V23" i="26"/>
  <c r="V16" i="26" s="1"/>
  <c r="BF141" i="25"/>
  <c r="BE141" i="25"/>
  <c r="BD141" i="25"/>
  <c r="BC141" i="25"/>
  <c r="BB141" i="25"/>
  <c r="BA141" i="25"/>
  <c r="AZ141" i="25"/>
  <c r="AY141" i="25"/>
  <c r="AX141" i="25"/>
  <c r="BF140" i="25"/>
  <c r="BE140" i="25"/>
  <c r="BD140" i="25"/>
  <c r="BC140" i="25"/>
  <c r="BB140" i="25"/>
  <c r="BA140" i="25"/>
  <c r="AZ140" i="25"/>
  <c r="AY140" i="25"/>
  <c r="AX140" i="25"/>
  <c r="BF139" i="25"/>
  <c r="BE139" i="25"/>
  <c r="BD139" i="25"/>
  <c r="BC139" i="25"/>
  <c r="BB139" i="25"/>
  <c r="BA139" i="25"/>
  <c r="AZ139" i="25"/>
  <c r="AY139" i="25"/>
  <c r="AX139" i="25"/>
  <c r="BF138" i="25"/>
  <c r="BE138" i="25"/>
  <c r="BD138" i="25"/>
  <c r="BC138" i="25"/>
  <c r="BB138" i="25"/>
  <c r="BA138" i="25"/>
  <c r="AZ138" i="25"/>
  <c r="AY138" i="25"/>
  <c r="AX138" i="25"/>
  <c r="BF137" i="25"/>
  <c r="BE137" i="25"/>
  <c r="BD137" i="25"/>
  <c r="BC137" i="25"/>
  <c r="BB137" i="25"/>
  <c r="BA137" i="25"/>
  <c r="AZ137" i="25"/>
  <c r="AY137" i="25"/>
  <c r="AX137" i="25"/>
  <c r="BF136" i="25"/>
  <c r="BE136" i="25"/>
  <c r="BD136" i="25"/>
  <c r="BC136" i="25"/>
  <c r="BB136" i="25"/>
  <c r="BA136" i="25"/>
  <c r="AZ136" i="25"/>
  <c r="AY136" i="25"/>
  <c r="AX136" i="25"/>
  <c r="BF135" i="25"/>
  <c r="BE135" i="25"/>
  <c r="BD135" i="25"/>
  <c r="BC135" i="25"/>
  <c r="BB135" i="25"/>
  <c r="BA135" i="25"/>
  <c r="AZ135" i="25"/>
  <c r="AY135" i="25"/>
  <c r="AX135" i="25"/>
  <c r="BF134" i="25"/>
  <c r="BE134" i="25"/>
  <c r="BD134" i="25"/>
  <c r="BC134" i="25"/>
  <c r="BB134" i="25"/>
  <c r="BA134" i="25"/>
  <c r="AZ134" i="25"/>
  <c r="AY134" i="25"/>
  <c r="AX134" i="25"/>
  <c r="BF133" i="25"/>
  <c r="BE133" i="25"/>
  <c r="BD133" i="25"/>
  <c r="BC133" i="25"/>
  <c r="BB133" i="25"/>
  <c r="BA133" i="25"/>
  <c r="AZ133" i="25"/>
  <c r="AY133" i="25"/>
  <c r="AX133" i="25"/>
  <c r="BF132" i="25"/>
  <c r="BE132" i="25"/>
  <c r="BD132" i="25"/>
  <c r="BC132" i="25"/>
  <c r="BB132" i="25"/>
  <c r="BA132" i="25"/>
  <c r="AZ132" i="25"/>
  <c r="AY132" i="25"/>
  <c r="AX132" i="25"/>
  <c r="BF131" i="25"/>
  <c r="BE131" i="25"/>
  <c r="BD131" i="25"/>
  <c r="BC131" i="25"/>
  <c r="BB131" i="25"/>
  <c r="BA131" i="25"/>
  <c r="BA130" i="25" s="1"/>
  <c r="BA21" i="25" s="1"/>
  <c r="AZ131" i="25"/>
  <c r="AY131" i="25"/>
  <c r="AX131" i="25"/>
  <c r="BC130" i="25"/>
  <c r="AU130" i="25"/>
  <c r="AU21" i="25" s="1"/>
  <c r="AT130" i="25"/>
  <c r="AS130" i="25"/>
  <c r="AR130" i="25"/>
  <c r="AQ130" i="25"/>
  <c r="AP130" i="25"/>
  <c r="AO130" i="25"/>
  <c r="AN130" i="25"/>
  <c r="AM130" i="25"/>
  <c r="AJ130" i="25"/>
  <c r="AJ21" i="25" s="1"/>
  <c r="AI130" i="25"/>
  <c r="AH130" i="25"/>
  <c r="AG130" i="25"/>
  <c r="AG21" i="25" s="1"/>
  <c r="AF130" i="25"/>
  <c r="AE130" i="25"/>
  <c r="AD130" i="25"/>
  <c r="AC130" i="25"/>
  <c r="AB130" i="25"/>
  <c r="Y130" i="25"/>
  <c r="X130" i="25"/>
  <c r="W130" i="25"/>
  <c r="V130" i="25"/>
  <c r="V21" i="25" s="1"/>
  <c r="U130" i="25"/>
  <c r="T130" i="25"/>
  <c r="S130" i="25"/>
  <c r="S21" i="25" s="1"/>
  <c r="R130" i="25"/>
  <c r="Q130" i="25"/>
  <c r="N130" i="25"/>
  <c r="M130" i="25"/>
  <c r="L130" i="25"/>
  <c r="K130" i="25"/>
  <c r="J130" i="25"/>
  <c r="I130" i="25"/>
  <c r="H130" i="25"/>
  <c r="H21" i="25" s="1"/>
  <c r="G130" i="25"/>
  <c r="F130" i="25"/>
  <c r="BF129" i="25"/>
  <c r="BF20" i="25" s="1"/>
  <c r="BE129" i="25"/>
  <c r="BD129" i="25"/>
  <c r="BC129" i="25"/>
  <c r="BB129" i="25"/>
  <c r="BA129" i="25"/>
  <c r="AZ129" i="25"/>
  <c r="AY129" i="25"/>
  <c r="AX129" i="25"/>
  <c r="AU129" i="25"/>
  <c r="AU20" i="25" s="1"/>
  <c r="AT129" i="25"/>
  <c r="AS129" i="25"/>
  <c r="AR129" i="25"/>
  <c r="AR20" i="25" s="1"/>
  <c r="AQ129" i="25"/>
  <c r="AP129" i="25"/>
  <c r="AO129" i="25"/>
  <c r="AN129" i="25"/>
  <c r="AM129" i="25"/>
  <c r="AJ129" i="25"/>
  <c r="AI129" i="25"/>
  <c r="AH129" i="25"/>
  <c r="AG129" i="25"/>
  <c r="AG20" i="25" s="1"/>
  <c r="AF129" i="25"/>
  <c r="AE129" i="25"/>
  <c r="AD129" i="25"/>
  <c r="AD20" i="25" s="1"/>
  <c r="AC129" i="25"/>
  <c r="AB129" i="25"/>
  <c r="Y129" i="25"/>
  <c r="X129" i="25"/>
  <c r="W129" i="25"/>
  <c r="V129" i="25"/>
  <c r="U129" i="25"/>
  <c r="T129" i="25"/>
  <c r="S129" i="25"/>
  <c r="S20" i="25" s="1"/>
  <c r="R129" i="25"/>
  <c r="Q129" i="25"/>
  <c r="N129" i="25"/>
  <c r="N20" i="25" s="1"/>
  <c r="M129" i="25"/>
  <c r="L129" i="25"/>
  <c r="K129" i="25"/>
  <c r="J129" i="25"/>
  <c r="I129" i="25"/>
  <c r="H129" i="25"/>
  <c r="G129" i="25"/>
  <c r="F129" i="25"/>
  <c r="BF128" i="25"/>
  <c r="BE128" i="25"/>
  <c r="BD128" i="25"/>
  <c r="BC128" i="25"/>
  <c r="BB128" i="25"/>
  <c r="BA128" i="25"/>
  <c r="AZ128" i="25"/>
  <c r="AY128" i="25"/>
  <c r="AX128" i="25"/>
  <c r="BF127" i="25"/>
  <c r="BE127" i="25"/>
  <c r="BD127" i="25"/>
  <c r="BC127" i="25"/>
  <c r="BC126" i="25" s="1"/>
  <c r="BC19" i="25" s="1"/>
  <c r="BB127" i="25"/>
  <c r="BB126" i="25" s="1"/>
  <c r="BA127" i="25"/>
  <c r="AZ127" i="25"/>
  <c r="AZ126" i="25" s="1"/>
  <c r="AZ19" i="25" s="1"/>
  <c r="AY127" i="25"/>
  <c r="AX127" i="25"/>
  <c r="AY126" i="25"/>
  <c r="AU126" i="25"/>
  <c r="AT126" i="25"/>
  <c r="AS126" i="25"/>
  <c r="AR126" i="25"/>
  <c r="AQ126" i="25"/>
  <c r="AQ19" i="25" s="1"/>
  <c r="AP126" i="25"/>
  <c r="AO126" i="25"/>
  <c r="AN126" i="25"/>
  <c r="AN19" i="25" s="1"/>
  <c r="AM126" i="25"/>
  <c r="AJ126" i="25"/>
  <c r="AI126" i="25"/>
  <c r="AH126" i="25"/>
  <c r="AG126" i="25"/>
  <c r="AF126" i="25"/>
  <c r="AE126" i="25"/>
  <c r="AD126" i="25"/>
  <c r="AC126" i="25"/>
  <c r="AC19" i="25" s="1"/>
  <c r="AB126" i="25"/>
  <c r="Y126" i="25"/>
  <c r="X126" i="25"/>
  <c r="X19" i="25" s="1"/>
  <c r="W126" i="25"/>
  <c r="V126" i="25"/>
  <c r="U126" i="25"/>
  <c r="T126" i="25"/>
  <c r="S126" i="25"/>
  <c r="R126" i="25"/>
  <c r="Q126" i="25"/>
  <c r="N126" i="25"/>
  <c r="M126" i="25"/>
  <c r="M19" i="25" s="1"/>
  <c r="L126" i="25"/>
  <c r="K126" i="25"/>
  <c r="J126" i="25"/>
  <c r="J19" i="25" s="1"/>
  <c r="I126" i="25"/>
  <c r="H126" i="25"/>
  <c r="G126" i="25"/>
  <c r="F126" i="25"/>
  <c r="BF125" i="25"/>
  <c r="BF123" i="25" s="1"/>
  <c r="BE125" i="25"/>
  <c r="BD125" i="25"/>
  <c r="BC125" i="25"/>
  <c r="BB125" i="25"/>
  <c r="BB123" i="25" s="1"/>
  <c r="BB18" i="25" s="1"/>
  <c r="BA125" i="25"/>
  <c r="AZ125" i="25"/>
  <c r="AY125" i="25"/>
  <c r="AX125" i="25"/>
  <c r="AU125" i="25"/>
  <c r="AT125" i="25"/>
  <c r="AS125" i="25"/>
  <c r="AR125" i="25"/>
  <c r="AR123" i="25" s="1"/>
  <c r="AR18" i="25" s="1"/>
  <c r="AQ125" i="25"/>
  <c r="AP125" i="25"/>
  <c r="AP123" i="25" s="1"/>
  <c r="AO125" i="25"/>
  <c r="AN125" i="25"/>
  <c r="AM125" i="25"/>
  <c r="AJ125" i="25"/>
  <c r="AI125" i="25"/>
  <c r="AH125" i="25"/>
  <c r="AG125" i="25"/>
  <c r="AF125" i="25"/>
  <c r="AE125" i="25"/>
  <c r="AD125" i="25"/>
  <c r="AD123" i="25" s="1"/>
  <c r="AC125" i="25"/>
  <c r="AB125" i="25"/>
  <c r="AB123" i="25" s="1"/>
  <c r="AB18" i="25" s="1"/>
  <c r="Y125" i="25"/>
  <c r="X125" i="25"/>
  <c r="X123" i="25" s="1"/>
  <c r="X18" i="25" s="1"/>
  <c r="W125" i="25"/>
  <c r="V125" i="25"/>
  <c r="V123" i="25" s="1"/>
  <c r="U125" i="25"/>
  <c r="T125" i="25"/>
  <c r="S125" i="25"/>
  <c r="R125" i="25"/>
  <c r="Q125" i="25"/>
  <c r="N125" i="25"/>
  <c r="N123" i="25" s="1"/>
  <c r="M125" i="25"/>
  <c r="L125" i="25"/>
  <c r="K125" i="25"/>
  <c r="J125" i="25"/>
  <c r="J123" i="25" s="1"/>
  <c r="J18" i="25" s="1"/>
  <c r="I125" i="25"/>
  <c r="H125" i="25"/>
  <c r="G125" i="25"/>
  <c r="F125" i="25"/>
  <c r="BF124" i="25"/>
  <c r="BE124" i="25"/>
  <c r="BD124" i="25"/>
  <c r="BC124" i="25"/>
  <c r="BC123" i="25" s="1"/>
  <c r="BB124" i="25"/>
  <c r="BA124" i="25"/>
  <c r="BA123" i="25" s="1"/>
  <c r="AZ124" i="25"/>
  <c r="AY124" i="25"/>
  <c r="AX124" i="25"/>
  <c r="AU124" i="25"/>
  <c r="AU123" i="25" s="1"/>
  <c r="AT124" i="25"/>
  <c r="AS124" i="25"/>
  <c r="AR124" i="25"/>
  <c r="AQ124" i="25"/>
  <c r="AP124" i="25"/>
  <c r="AO124" i="25"/>
  <c r="AO123" i="25" s="1"/>
  <c r="AN124" i="25"/>
  <c r="AN123" i="25" s="1"/>
  <c r="AN18" i="25" s="1"/>
  <c r="AM124" i="25"/>
  <c r="AM123" i="25" s="1"/>
  <c r="AJ124" i="25"/>
  <c r="AJ123" i="25" s="1"/>
  <c r="AJ18" i="25" s="1"/>
  <c r="AI124" i="25"/>
  <c r="AH124" i="25"/>
  <c r="AG124" i="25"/>
  <c r="AG123" i="25" s="1"/>
  <c r="AF124" i="25"/>
  <c r="AF123" i="25" s="1"/>
  <c r="AF18" i="25" s="1"/>
  <c r="AE124" i="25"/>
  <c r="AD124" i="25"/>
  <c r="AC124" i="25"/>
  <c r="AB124" i="25"/>
  <c r="Y124" i="25"/>
  <c r="Y123" i="25" s="1"/>
  <c r="X124" i="25"/>
  <c r="W124" i="25"/>
  <c r="W123" i="25" s="1"/>
  <c r="W18" i="25" s="1"/>
  <c r="V124" i="25"/>
  <c r="U124" i="25"/>
  <c r="T124" i="25"/>
  <c r="S124" i="25"/>
  <c r="S123" i="25" s="1"/>
  <c r="S18" i="25" s="1"/>
  <c r="R124" i="25"/>
  <c r="Q124" i="25"/>
  <c r="Q123" i="25" s="1"/>
  <c r="N124" i="25"/>
  <c r="M124" i="25"/>
  <c r="L124" i="25"/>
  <c r="K124" i="25"/>
  <c r="J124" i="25"/>
  <c r="I124" i="25"/>
  <c r="I123" i="25" s="1"/>
  <c r="H124" i="25"/>
  <c r="H123" i="25" s="1"/>
  <c r="H18" i="25" s="1"/>
  <c r="G124" i="25"/>
  <c r="G123" i="25" s="1"/>
  <c r="G18" i="25" s="1"/>
  <c r="F124" i="25"/>
  <c r="BD123" i="25"/>
  <c r="AZ123" i="25"/>
  <c r="AZ18" i="25" s="1"/>
  <c r="AE123" i="25"/>
  <c r="T123" i="25"/>
  <c r="T18" i="25" s="1"/>
  <c r="L123" i="25"/>
  <c r="K123" i="25"/>
  <c r="K18" i="25" s="1"/>
  <c r="BF122" i="25"/>
  <c r="BE122" i="25"/>
  <c r="BD122" i="25"/>
  <c r="BC122" i="25"/>
  <c r="BC120" i="25" s="1"/>
  <c r="BB122" i="25"/>
  <c r="BA122" i="25"/>
  <c r="AZ122" i="25"/>
  <c r="AY122" i="25"/>
  <c r="AX122" i="25"/>
  <c r="AU122" i="25"/>
  <c r="AU120" i="25" s="1"/>
  <c r="AT122" i="25"/>
  <c r="AS122" i="25"/>
  <c r="AR122" i="25"/>
  <c r="AQ122" i="25"/>
  <c r="AP122" i="25"/>
  <c r="AO122" i="25"/>
  <c r="AN122" i="25"/>
  <c r="AM122" i="25"/>
  <c r="AJ122" i="25"/>
  <c r="AI122" i="25"/>
  <c r="AH122" i="25"/>
  <c r="AG122" i="25"/>
  <c r="AF122" i="25"/>
  <c r="AE122" i="25"/>
  <c r="AD122" i="25"/>
  <c r="AC122" i="25"/>
  <c r="AB122" i="25"/>
  <c r="Y122" i="25"/>
  <c r="Y120" i="25" s="1"/>
  <c r="X122" i="25"/>
  <c r="W122" i="25"/>
  <c r="V122" i="25"/>
  <c r="U122" i="25"/>
  <c r="T122" i="25"/>
  <c r="S122" i="25"/>
  <c r="S120" i="25" s="1"/>
  <c r="R122" i="25"/>
  <c r="Q122" i="25"/>
  <c r="N122" i="25"/>
  <c r="M122" i="25"/>
  <c r="L122" i="25"/>
  <c r="K122" i="25"/>
  <c r="K120" i="25" s="1"/>
  <c r="J122" i="25"/>
  <c r="I122" i="25"/>
  <c r="H122" i="25"/>
  <c r="G122" i="25"/>
  <c r="F122" i="25"/>
  <c r="BF121" i="25"/>
  <c r="BF120" i="25" s="1"/>
  <c r="BE121" i="25"/>
  <c r="BD121" i="25"/>
  <c r="BC121" i="25"/>
  <c r="BB121" i="25"/>
  <c r="BA121" i="25"/>
  <c r="AZ121" i="25"/>
  <c r="AY121" i="25"/>
  <c r="AX121" i="25"/>
  <c r="AU121" i="25"/>
  <c r="AT121" i="25"/>
  <c r="AT120" i="25" s="1"/>
  <c r="AS121" i="25"/>
  <c r="AR121" i="25"/>
  <c r="AR120" i="25" s="1"/>
  <c r="AQ121" i="25"/>
  <c r="AP121" i="25"/>
  <c r="AO121" i="25"/>
  <c r="AN121" i="25"/>
  <c r="AM121" i="25"/>
  <c r="AJ121" i="25"/>
  <c r="AI121" i="25"/>
  <c r="AH121" i="25"/>
  <c r="AG121" i="25"/>
  <c r="AG120" i="25" s="1"/>
  <c r="AF121" i="25"/>
  <c r="AF120" i="25" s="1"/>
  <c r="AE121" i="25"/>
  <c r="AD121" i="25"/>
  <c r="AD120" i="25" s="1"/>
  <c r="AC121" i="25"/>
  <c r="AB121" i="25"/>
  <c r="Y121" i="25"/>
  <c r="X121" i="25"/>
  <c r="W121" i="25"/>
  <c r="V121" i="25"/>
  <c r="U121" i="25"/>
  <c r="U120" i="25" s="1"/>
  <c r="T121" i="25"/>
  <c r="S121" i="25"/>
  <c r="R121" i="25"/>
  <c r="R120" i="25" s="1"/>
  <c r="Q121" i="25"/>
  <c r="Q120" i="25" s="1"/>
  <c r="N121" i="25"/>
  <c r="N120" i="25" s="1"/>
  <c r="M121" i="25"/>
  <c r="L121" i="25"/>
  <c r="K121" i="25"/>
  <c r="J121" i="25"/>
  <c r="I121" i="25"/>
  <c r="H121" i="25"/>
  <c r="G121" i="25"/>
  <c r="F121" i="25"/>
  <c r="BE120" i="25"/>
  <c r="BA120" i="25"/>
  <c r="AS120" i="25"/>
  <c r="AO120" i="25"/>
  <c r="AC120" i="25"/>
  <c r="M120" i="25"/>
  <c r="L120" i="25"/>
  <c r="I120" i="25"/>
  <c r="H120" i="25"/>
  <c r="BF119" i="25"/>
  <c r="BE119" i="25"/>
  <c r="BD119" i="25"/>
  <c r="BC119" i="25"/>
  <c r="BB119" i="25"/>
  <c r="BA119" i="25"/>
  <c r="AZ119" i="25"/>
  <c r="AY119" i="25"/>
  <c r="AX119" i="25"/>
  <c r="AU119" i="25"/>
  <c r="AT119" i="25"/>
  <c r="AS119" i="25"/>
  <c r="AR119" i="25"/>
  <c r="AQ119" i="25"/>
  <c r="AP119" i="25"/>
  <c r="AO119" i="25"/>
  <c r="AN119" i="25"/>
  <c r="AM119" i="25"/>
  <c r="AJ119" i="25"/>
  <c r="AI119" i="25"/>
  <c r="AH119" i="25"/>
  <c r="AG119" i="25"/>
  <c r="AF119" i="25"/>
  <c r="AE119" i="25"/>
  <c r="AD119" i="25"/>
  <c r="AC119" i="25"/>
  <c r="AB119" i="25"/>
  <c r="Y119" i="25"/>
  <c r="X119" i="25"/>
  <c r="W119" i="25"/>
  <c r="V119" i="25"/>
  <c r="U119" i="25"/>
  <c r="T119" i="25"/>
  <c r="S119" i="25"/>
  <c r="R119" i="25"/>
  <c r="Q119" i="25"/>
  <c r="N119" i="25"/>
  <c r="M119" i="25"/>
  <c r="L119" i="25"/>
  <c r="K119" i="25"/>
  <c r="J119" i="25"/>
  <c r="I119" i="25"/>
  <c r="H119" i="25"/>
  <c r="G119" i="25"/>
  <c r="F119" i="25"/>
  <c r="BF118" i="25"/>
  <c r="BE118" i="25"/>
  <c r="BD118" i="25"/>
  <c r="BC118" i="25"/>
  <c r="BB118" i="25"/>
  <c r="BA118" i="25"/>
  <c r="AZ118" i="25"/>
  <c r="AY118" i="25"/>
  <c r="AX118" i="25"/>
  <c r="AU118" i="25"/>
  <c r="AT118" i="25"/>
  <c r="AS118" i="25"/>
  <c r="AR118" i="25"/>
  <c r="AQ118" i="25"/>
  <c r="AP118" i="25"/>
  <c r="AO118" i="25"/>
  <c r="AN118" i="25"/>
  <c r="AM118" i="25"/>
  <c r="AJ118" i="25"/>
  <c r="AI118" i="25"/>
  <c r="AH118" i="25"/>
  <c r="AG118" i="25"/>
  <c r="AF118" i="25"/>
  <c r="AE118" i="25"/>
  <c r="AD118" i="25"/>
  <c r="AC118" i="25"/>
  <c r="AB118" i="25"/>
  <c r="Y118" i="25"/>
  <c r="X118" i="25"/>
  <c r="W118" i="25"/>
  <c r="V118" i="25"/>
  <c r="U118" i="25"/>
  <c r="T118" i="25"/>
  <c r="S118" i="25"/>
  <c r="R118" i="25"/>
  <c r="Q118" i="25"/>
  <c r="N118" i="25"/>
  <c r="M118" i="25"/>
  <c r="L118" i="25"/>
  <c r="K118" i="25"/>
  <c r="J118" i="25"/>
  <c r="I118" i="25"/>
  <c r="H118" i="25"/>
  <c r="G118" i="25"/>
  <c r="F118" i="25"/>
  <c r="BF117" i="25"/>
  <c r="BE117" i="25"/>
  <c r="BD117" i="25"/>
  <c r="BC117" i="25"/>
  <c r="BB117" i="25"/>
  <c r="BA117" i="25"/>
  <c r="AZ117" i="25"/>
  <c r="AY117" i="25"/>
  <c r="AX117" i="25"/>
  <c r="AU117" i="25"/>
  <c r="AT117" i="25"/>
  <c r="AS117" i="25"/>
  <c r="AR117" i="25"/>
  <c r="AQ117" i="25"/>
  <c r="AP117" i="25"/>
  <c r="AO117" i="25"/>
  <c r="AN117" i="25"/>
  <c r="AM117" i="25"/>
  <c r="AJ117" i="25"/>
  <c r="AI117" i="25"/>
  <c r="AH117" i="25"/>
  <c r="AG117" i="25"/>
  <c r="AF117" i="25"/>
  <c r="AE117" i="25"/>
  <c r="AD117" i="25"/>
  <c r="AC117" i="25"/>
  <c r="AB117" i="25"/>
  <c r="Y117" i="25"/>
  <c r="X117" i="25"/>
  <c r="W117" i="25"/>
  <c r="V117" i="25"/>
  <c r="U117" i="25"/>
  <c r="T117" i="25"/>
  <c r="S117" i="25"/>
  <c r="R117" i="25"/>
  <c r="Q117" i="25"/>
  <c r="N117" i="25"/>
  <c r="M117" i="25"/>
  <c r="L117" i="25"/>
  <c r="K117" i="25"/>
  <c r="J117" i="25"/>
  <c r="I117" i="25"/>
  <c r="H117" i="25"/>
  <c r="G117" i="25"/>
  <c r="F117" i="25"/>
  <c r="BF116" i="25"/>
  <c r="BE116" i="25"/>
  <c r="BD116" i="25"/>
  <c r="BC116" i="25"/>
  <c r="BB116" i="25"/>
  <c r="BA116" i="25"/>
  <c r="AZ116" i="25"/>
  <c r="AY116" i="25"/>
  <c r="AX116" i="25"/>
  <c r="AU116" i="25"/>
  <c r="AT116" i="25"/>
  <c r="AS116" i="25"/>
  <c r="AR116" i="25"/>
  <c r="AQ116" i="25"/>
  <c r="AP116" i="25"/>
  <c r="AO116" i="25"/>
  <c r="AN116" i="25"/>
  <c r="AM116" i="25"/>
  <c r="AJ116" i="25"/>
  <c r="AI116" i="25"/>
  <c r="AH116" i="25"/>
  <c r="AG116" i="25"/>
  <c r="AF116" i="25"/>
  <c r="AE116" i="25"/>
  <c r="AD116" i="25"/>
  <c r="AC116" i="25"/>
  <c r="AB116" i="25"/>
  <c r="Y116" i="25"/>
  <c r="X116" i="25"/>
  <c r="W116" i="25"/>
  <c r="V116" i="25"/>
  <c r="U116" i="25"/>
  <c r="T116" i="25"/>
  <c r="S116" i="25"/>
  <c r="R116" i="25"/>
  <c r="Q116" i="25"/>
  <c r="N116" i="25"/>
  <c r="M116" i="25"/>
  <c r="L116" i="25"/>
  <c r="K116" i="25"/>
  <c r="J116" i="25"/>
  <c r="I116" i="25"/>
  <c r="H116" i="25"/>
  <c r="G116" i="25"/>
  <c r="F116" i="25"/>
  <c r="BF115" i="25"/>
  <c r="BE115" i="25"/>
  <c r="BD115" i="25"/>
  <c r="BC115" i="25"/>
  <c r="BB115" i="25"/>
  <c r="BA115" i="25"/>
  <c r="AZ115" i="25"/>
  <c r="AY115" i="25"/>
  <c r="AX115" i="25"/>
  <c r="AU115" i="25"/>
  <c r="AT115" i="25"/>
  <c r="AS115" i="25"/>
  <c r="AR115" i="25"/>
  <c r="AQ115" i="25"/>
  <c r="AQ106" i="25" s="1"/>
  <c r="AP115" i="25"/>
  <c r="AO115" i="25"/>
  <c r="AN115" i="25"/>
  <c r="AM115" i="25"/>
  <c r="AJ115" i="25"/>
  <c r="AI115" i="25"/>
  <c r="AH115" i="25"/>
  <c r="AG115" i="25"/>
  <c r="AF115" i="25"/>
  <c r="AE115" i="25"/>
  <c r="AD115" i="25"/>
  <c r="AC115" i="25"/>
  <c r="AB115" i="25"/>
  <c r="Y115" i="25"/>
  <c r="X115" i="25"/>
  <c r="W115" i="25"/>
  <c r="V115" i="25"/>
  <c r="U115" i="25"/>
  <c r="T115" i="25"/>
  <c r="S115" i="25"/>
  <c r="R115" i="25"/>
  <c r="Q115" i="25"/>
  <c r="N115" i="25"/>
  <c r="M115" i="25"/>
  <c r="L115" i="25"/>
  <c r="K115" i="25"/>
  <c r="J115" i="25"/>
  <c r="I115" i="25"/>
  <c r="H115" i="25"/>
  <c r="G115" i="25"/>
  <c r="F115" i="25"/>
  <c r="BF114" i="25"/>
  <c r="BE114" i="25"/>
  <c r="BD114" i="25"/>
  <c r="BC114" i="25"/>
  <c r="BB114" i="25"/>
  <c r="BA114" i="25"/>
  <c r="AZ114" i="25"/>
  <c r="AY114" i="25"/>
  <c r="AX114" i="25"/>
  <c r="AU114" i="25"/>
  <c r="AT114" i="25"/>
  <c r="AS114" i="25"/>
  <c r="AR114" i="25"/>
  <c r="AQ114" i="25"/>
  <c r="AP114" i="25"/>
  <c r="AO114" i="25"/>
  <c r="AN114" i="25"/>
  <c r="AM114" i="25"/>
  <c r="AJ114" i="25"/>
  <c r="AI114" i="25"/>
  <c r="AH114" i="25"/>
  <c r="AG114" i="25"/>
  <c r="AF114" i="25"/>
  <c r="AE114" i="25"/>
  <c r="AD114" i="25"/>
  <c r="AC114" i="25"/>
  <c r="AB114" i="25"/>
  <c r="Y114" i="25"/>
  <c r="X114" i="25"/>
  <c r="W114" i="25"/>
  <c r="V114" i="25"/>
  <c r="U114" i="25"/>
  <c r="T114" i="25"/>
  <c r="S114" i="25"/>
  <c r="R114" i="25"/>
  <c r="Q114" i="25"/>
  <c r="N114" i="25"/>
  <c r="M114" i="25"/>
  <c r="L114" i="25"/>
  <c r="K114" i="25"/>
  <c r="J114" i="25"/>
  <c r="I114" i="25"/>
  <c r="H114" i="25"/>
  <c r="G114" i="25"/>
  <c r="F114" i="25"/>
  <c r="BF113" i="25"/>
  <c r="BE113" i="25"/>
  <c r="BD113" i="25"/>
  <c r="BC113" i="25"/>
  <c r="BB113" i="25"/>
  <c r="BA113" i="25"/>
  <c r="AZ113" i="25"/>
  <c r="AY113" i="25"/>
  <c r="AX113" i="25"/>
  <c r="AU113" i="25"/>
  <c r="AT113" i="25"/>
  <c r="AS113" i="25"/>
  <c r="AR113" i="25"/>
  <c r="AQ113" i="25"/>
  <c r="AP113" i="25"/>
  <c r="AO113" i="25"/>
  <c r="AN113" i="25"/>
  <c r="AM113" i="25"/>
  <c r="AM106" i="25" s="1"/>
  <c r="AJ113" i="25"/>
  <c r="AI113" i="25"/>
  <c r="AH113" i="25"/>
  <c r="AG113" i="25"/>
  <c r="AF113" i="25"/>
  <c r="AE113" i="25"/>
  <c r="AD113" i="25"/>
  <c r="AC113" i="25"/>
  <c r="AB113" i="25"/>
  <c r="Y113" i="25"/>
  <c r="X113" i="25"/>
  <c r="W113" i="25"/>
  <c r="V113" i="25"/>
  <c r="U113" i="25"/>
  <c r="T113" i="25"/>
  <c r="S113" i="25"/>
  <c r="R113" i="25"/>
  <c r="Q113" i="25"/>
  <c r="N113" i="25"/>
  <c r="M113" i="25"/>
  <c r="L113" i="25"/>
  <c r="K113" i="25"/>
  <c r="K106" i="25" s="1"/>
  <c r="J113" i="25"/>
  <c r="I113" i="25"/>
  <c r="H113" i="25"/>
  <c r="G113" i="25"/>
  <c r="F113" i="25"/>
  <c r="BF112" i="25"/>
  <c r="BE112" i="25"/>
  <c r="BD112" i="25"/>
  <c r="BC112" i="25"/>
  <c r="BB112" i="25"/>
  <c r="BA112" i="25"/>
  <c r="AZ112" i="25"/>
  <c r="AY112" i="25"/>
  <c r="AX112" i="25"/>
  <c r="BF111" i="25"/>
  <c r="BE111" i="25"/>
  <c r="BD111" i="25"/>
  <c r="BD107" i="25" s="1"/>
  <c r="BD106" i="25" s="1"/>
  <c r="BC111" i="25"/>
  <c r="BB111" i="25"/>
  <c r="BA111" i="25"/>
  <c r="AZ111" i="25"/>
  <c r="AY111" i="25"/>
  <c r="AX111" i="25"/>
  <c r="BF110" i="25"/>
  <c r="BE110" i="25"/>
  <c r="BD110" i="25"/>
  <c r="BC110" i="25"/>
  <c r="BB110" i="25"/>
  <c r="BA110" i="25"/>
  <c r="AZ110" i="25"/>
  <c r="AY110" i="25"/>
  <c r="AX110" i="25"/>
  <c r="BF109" i="25"/>
  <c r="BE109" i="25"/>
  <c r="BD109" i="25"/>
  <c r="BC109" i="25"/>
  <c r="BB109" i="25"/>
  <c r="BA109" i="25"/>
  <c r="AZ109" i="25"/>
  <c r="AY109" i="25"/>
  <c r="AX109" i="25"/>
  <c r="AX107" i="25" s="1"/>
  <c r="AX106" i="25" s="1"/>
  <c r="BF108" i="25"/>
  <c r="BE108" i="25"/>
  <c r="BD108" i="25"/>
  <c r="BC108" i="25"/>
  <c r="BB108" i="25"/>
  <c r="BA108" i="25"/>
  <c r="AZ108" i="25"/>
  <c r="AY108" i="25"/>
  <c r="AX108" i="25"/>
  <c r="AU107" i="25"/>
  <c r="AT107" i="25"/>
  <c r="AS107" i="25"/>
  <c r="AR107" i="25"/>
  <c r="AQ107" i="25"/>
  <c r="AP107" i="25"/>
  <c r="AO107" i="25"/>
  <c r="AN107" i="25"/>
  <c r="AM107" i="25"/>
  <c r="AJ107" i="25"/>
  <c r="AJ106" i="25" s="1"/>
  <c r="AI107" i="25"/>
  <c r="AH107" i="25"/>
  <c r="AG107" i="25"/>
  <c r="AF107" i="25"/>
  <c r="AF106" i="25" s="1"/>
  <c r="AE107" i="25"/>
  <c r="AD107" i="25"/>
  <c r="AC107" i="25"/>
  <c r="AB107" i="25"/>
  <c r="Y107" i="25"/>
  <c r="X107" i="25"/>
  <c r="W107" i="25"/>
  <c r="V107" i="25"/>
  <c r="U107" i="25"/>
  <c r="T107" i="25"/>
  <c r="S107" i="25"/>
  <c r="R107" i="25"/>
  <c r="Q107" i="25"/>
  <c r="N107" i="25"/>
  <c r="M107" i="25"/>
  <c r="L107" i="25"/>
  <c r="K107" i="25"/>
  <c r="J107" i="25"/>
  <c r="I107" i="25"/>
  <c r="H107" i="25"/>
  <c r="H106" i="25" s="1"/>
  <c r="G107" i="25"/>
  <c r="G106" i="25" s="1"/>
  <c r="F107" i="25"/>
  <c r="W106" i="25"/>
  <c r="BF105" i="25"/>
  <c r="BE105" i="25"/>
  <c r="BD105" i="25"/>
  <c r="BC105" i="25"/>
  <c r="BB105" i="25"/>
  <c r="BA105" i="25"/>
  <c r="AZ105" i="25"/>
  <c r="AY105" i="25"/>
  <c r="AX105" i="25"/>
  <c r="BF104" i="25"/>
  <c r="BE104" i="25"/>
  <c r="BD104" i="25"/>
  <c r="BC104" i="25"/>
  <c r="BB104" i="25"/>
  <c r="BA104" i="25"/>
  <c r="AZ104" i="25"/>
  <c r="AY104" i="25"/>
  <c r="AX104" i="25"/>
  <c r="BF103" i="25"/>
  <c r="BE103" i="25"/>
  <c r="BD103" i="25"/>
  <c r="BC103" i="25"/>
  <c r="BB103" i="25"/>
  <c r="BA103" i="25"/>
  <c r="AZ103" i="25"/>
  <c r="AY103" i="25"/>
  <c r="AX103" i="25"/>
  <c r="BF102" i="25"/>
  <c r="BE102" i="25"/>
  <c r="BD102" i="25"/>
  <c r="BC102" i="25"/>
  <c r="BB102" i="25"/>
  <c r="BA102" i="25"/>
  <c r="AZ102" i="25"/>
  <c r="AY102" i="25"/>
  <c r="AX102" i="25"/>
  <c r="BF101" i="25"/>
  <c r="BE101" i="25"/>
  <c r="BD101" i="25"/>
  <c r="BC101" i="25"/>
  <c r="BB101" i="25"/>
  <c r="BA101" i="25"/>
  <c r="AZ101" i="25"/>
  <c r="AY101" i="25"/>
  <c r="AX101" i="25"/>
  <c r="BF100" i="25"/>
  <c r="BE100" i="25"/>
  <c r="BD100" i="25"/>
  <c r="BC100" i="25"/>
  <c r="BB100" i="25"/>
  <c r="BA100" i="25"/>
  <c r="AZ100" i="25"/>
  <c r="AY100" i="25"/>
  <c r="AX100" i="25"/>
  <c r="BF99" i="25"/>
  <c r="BE99" i="25"/>
  <c r="BD99" i="25"/>
  <c r="BC99" i="25"/>
  <c r="BB99" i="25"/>
  <c r="BA99" i="25"/>
  <c r="AZ99" i="25"/>
  <c r="AY99" i="25"/>
  <c r="AX99" i="25"/>
  <c r="BF98" i="25"/>
  <c r="BE98" i="25"/>
  <c r="BD98" i="25"/>
  <c r="BC98" i="25"/>
  <c r="BB98" i="25"/>
  <c r="BA98" i="25"/>
  <c r="AZ98" i="25"/>
  <c r="AY98" i="25"/>
  <c r="AX98" i="25"/>
  <c r="BF97" i="25"/>
  <c r="BE97" i="25"/>
  <c r="BD97" i="25"/>
  <c r="BC97" i="25"/>
  <c r="BB97" i="25"/>
  <c r="BA97" i="25"/>
  <c r="AZ97" i="25"/>
  <c r="AY97" i="25"/>
  <c r="AX97" i="25"/>
  <c r="BF96" i="25"/>
  <c r="BE96" i="25"/>
  <c r="BD96" i="25"/>
  <c r="BC96" i="25"/>
  <c r="BB96" i="25"/>
  <c r="BA96" i="25"/>
  <c r="AZ96" i="25"/>
  <c r="AY96" i="25"/>
  <c r="AX96" i="25"/>
  <c r="BF95" i="25"/>
  <c r="BE95" i="25"/>
  <c r="BD95" i="25"/>
  <c r="BC95" i="25"/>
  <c r="BB95" i="25"/>
  <c r="BA95" i="25"/>
  <c r="AZ95" i="25"/>
  <c r="AY95" i="25"/>
  <c r="AX95" i="25"/>
  <c r="BF94" i="25"/>
  <c r="BE94" i="25"/>
  <c r="BD94" i="25"/>
  <c r="BC94" i="25"/>
  <c r="BB94" i="25"/>
  <c r="BA94" i="25"/>
  <c r="AZ94" i="25"/>
  <c r="AY94" i="25"/>
  <c r="AX94" i="25"/>
  <c r="BF93" i="25"/>
  <c r="BE93" i="25"/>
  <c r="BD93" i="25"/>
  <c r="BC93" i="25"/>
  <c r="BB93" i="25"/>
  <c r="BA93" i="25"/>
  <c r="AZ93" i="25"/>
  <c r="AY93" i="25"/>
  <c r="AX93" i="25"/>
  <c r="BF92" i="25"/>
  <c r="BE92" i="25"/>
  <c r="BD92" i="25"/>
  <c r="BC92" i="25"/>
  <c r="BB92" i="25"/>
  <c r="BA92" i="25"/>
  <c r="AZ92" i="25"/>
  <c r="AY92" i="25"/>
  <c r="AX92" i="25"/>
  <c r="BF91" i="25"/>
  <c r="BE91" i="25"/>
  <c r="BD91" i="25"/>
  <c r="BC91" i="25"/>
  <c r="BB91" i="25"/>
  <c r="BA91" i="25"/>
  <c r="AZ91" i="25"/>
  <c r="AY91" i="25"/>
  <c r="AX91" i="25"/>
  <c r="BF90" i="25"/>
  <c r="BE90" i="25"/>
  <c r="BD90" i="25"/>
  <c r="BC90" i="25"/>
  <c r="BB90" i="25"/>
  <c r="BA90" i="25"/>
  <c r="AZ90" i="25"/>
  <c r="AY90" i="25"/>
  <c r="AX90" i="25"/>
  <c r="BF89" i="25"/>
  <c r="BE89" i="25"/>
  <c r="BD89" i="25"/>
  <c r="BC89" i="25"/>
  <c r="BB89" i="25"/>
  <c r="BA89" i="25"/>
  <c r="AZ89" i="25"/>
  <c r="AY89" i="25"/>
  <c r="AX89" i="25"/>
  <c r="BF88" i="25"/>
  <c r="BE88" i="25"/>
  <c r="BD88" i="25"/>
  <c r="BC88" i="25"/>
  <c r="BB88" i="25"/>
  <c r="BA88" i="25"/>
  <c r="AZ88" i="25"/>
  <c r="AY88" i="25"/>
  <c r="AX88" i="25"/>
  <c r="BF87" i="25"/>
  <c r="BE87" i="25"/>
  <c r="BD87" i="25"/>
  <c r="BC87" i="25"/>
  <c r="BB87" i="25"/>
  <c r="BA87" i="25"/>
  <c r="AZ87" i="25"/>
  <c r="AY87" i="25"/>
  <c r="AX87" i="25"/>
  <c r="BF86" i="25"/>
  <c r="BE86" i="25"/>
  <c r="BD86" i="25"/>
  <c r="BC86" i="25"/>
  <c r="BB86" i="25"/>
  <c r="BA86" i="25"/>
  <c r="AZ86" i="25"/>
  <c r="AY86" i="25"/>
  <c r="AX86" i="25"/>
  <c r="BF85" i="25"/>
  <c r="BE85" i="25"/>
  <c r="BD85" i="25"/>
  <c r="BC85" i="25"/>
  <c r="BB85" i="25"/>
  <c r="BA85" i="25"/>
  <c r="AZ85" i="25"/>
  <c r="AY85" i="25"/>
  <c r="AX85" i="25"/>
  <c r="BF84" i="25"/>
  <c r="BE84" i="25"/>
  <c r="BD84" i="25"/>
  <c r="BC84" i="25"/>
  <c r="BB84" i="25"/>
  <c r="BA84" i="25"/>
  <c r="AZ84" i="25"/>
  <c r="AY84" i="25"/>
  <c r="AX84" i="25"/>
  <c r="BF83" i="25"/>
  <c r="BE83" i="25"/>
  <c r="BD83" i="25"/>
  <c r="BC83" i="25"/>
  <c r="BB83" i="25"/>
  <c r="BA83" i="25"/>
  <c r="AZ83" i="25"/>
  <c r="AY83" i="25"/>
  <c r="AX83" i="25"/>
  <c r="BF82" i="25"/>
  <c r="BE82" i="25"/>
  <c r="BD82" i="25"/>
  <c r="BC82" i="25"/>
  <c r="BB82" i="25"/>
  <c r="BA82" i="25"/>
  <c r="AZ82" i="25"/>
  <c r="AY82" i="25"/>
  <c r="AX82" i="25"/>
  <c r="BF81" i="25"/>
  <c r="BE81" i="25"/>
  <c r="BD81" i="25"/>
  <c r="BC81" i="25"/>
  <c r="BB81" i="25"/>
  <c r="BA81" i="25"/>
  <c r="AZ81" i="25"/>
  <c r="AY81" i="25"/>
  <c r="AX81" i="25"/>
  <c r="BF80" i="25"/>
  <c r="BE80" i="25"/>
  <c r="BD80" i="25"/>
  <c r="BC80" i="25"/>
  <c r="BB80" i="25"/>
  <c r="BA80" i="25"/>
  <c r="AZ80" i="25"/>
  <c r="AY80" i="25"/>
  <c r="AY78" i="25" s="1"/>
  <c r="AX80" i="25"/>
  <c r="BF79" i="25"/>
  <c r="BE79" i="25"/>
  <c r="BD79" i="25"/>
  <c r="BD78" i="25" s="1"/>
  <c r="BC79" i="25"/>
  <c r="BB79" i="25"/>
  <c r="BA79" i="25"/>
  <c r="AZ79" i="25"/>
  <c r="AY79" i="25"/>
  <c r="AX79" i="25"/>
  <c r="AU78" i="25"/>
  <c r="AU60" i="25" s="1"/>
  <c r="AT78" i="25"/>
  <c r="AS78" i="25"/>
  <c r="AR78" i="25"/>
  <c r="AQ78" i="25"/>
  <c r="AP78" i="25"/>
  <c r="AO78" i="25"/>
  <c r="AN78" i="25"/>
  <c r="AM78" i="25"/>
  <c r="AJ78" i="25"/>
  <c r="AI78" i="25"/>
  <c r="AH78" i="25"/>
  <c r="AG78" i="25"/>
  <c r="AG60" i="25" s="1"/>
  <c r="AF78" i="25"/>
  <c r="AE78" i="25"/>
  <c r="AE60" i="25" s="1"/>
  <c r="AD78" i="25"/>
  <c r="AC78" i="25"/>
  <c r="AB78" i="25"/>
  <c r="Y78" i="25"/>
  <c r="X78" i="25"/>
  <c r="W78" i="25"/>
  <c r="V78" i="25"/>
  <c r="U78" i="25"/>
  <c r="T78" i="25"/>
  <c r="S78" i="25"/>
  <c r="S60" i="25" s="1"/>
  <c r="R78" i="25"/>
  <c r="Q78" i="25"/>
  <c r="N78" i="25"/>
  <c r="M78" i="25"/>
  <c r="L78" i="25"/>
  <c r="K78" i="25"/>
  <c r="J78" i="25"/>
  <c r="I78" i="25"/>
  <c r="H78" i="25"/>
  <c r="G78" i="25"/>
  <c r="F78" i="25"/>
  <c r="BF77" i="25"/>
  <c r="BE77" i="25"/>
  <c r="BD77" i="25"/>
  <c r="BC77" i="25"/>
  <c r="BB77" i="25"/>
  <c r="BA77" i="25"/>
  <c r="AZ77" i="25"/>
  <c r="AY77" i="25"/>
  <c r="AX77" i="25"/>
  <c r="BF76" i="25"/>
  <c r="BE76" i="25"/>
  <c r="BD76" i="25"/>
  <c r="BC76" i="25"/>
  <c r="BB76" i="25"/>
  <c r="BA76" i="25"/>
  <c r="AZ76" i="25"/>
  <c r="AY76" i="25"/>
  <c r="AX76" i="25"/>
  <c r="BF75" i="25"/>
  <c r="BE75" i="25"/>
  <c r="BD75" i="25"/>
  <c r="BC75" i="25"/>
  <c r="BB75" i="25"/>
  <c r="BA75" i="25"/>
  <c r="AZ75" i="25"/>
  <c r="AY75" i="25"/>
  <c r="AX75" i="25"/>
  <c r="BF74" i="25"/>
  <c r="BE74" i="25"/>
  <c r="BD74" i="25"/>
  <c r="BC74" i="25"/>
  <c r="BB74" i="25"/>
  <c r="BA74" i="25"/>
  <c r="AZ74" i="25"/>
  <c r="AY74" i="25"/>
  <c r="AX74" i="25"/>
  <c r="BF73" i="25"/>
  <c r="BF61" i="25" s="1"/>
  <c r="BE73" i="25"/>
  <c r="BD73" i="25"/>
  <c r="BC73" i="25"/>
  <c r="BB73" i="25"/>
  <c r="BA73" i="25"/>
  <c r="AZ73" i="25"/>
  <c r="AY73" i="25"/>
  <c r="AX73" i="25"/>
  <c r="BF72" i="25"/>
  <c r="BE72" i="25"/>
  <c r="BD72" i="25"/>
  <c r="BC72" i="25"/>
  <c r="BB72" i="25"/>
  <c r="BA72" i="25"/>
  <c r="AZ72" i="25"/>
  <c r="AY72" i="25"/>
  <c r="AX72" i="25"/>
  <c r="BF71" i="25"/>
  <c r="BE71" i="25"/>
  <c r="BD71" i="25"/>
  <c r="BC71" i="25"/>
  <c r="BB71" i="25"/>
  <c r="BA71" i="25"/>
  <c r="AZ71" i="25"/>
  <c r="AY71" i="25"/>
  <c r="AX71" i="25"/>
  <c r="BF70" i="25"/>
  <c r="BE70" i="25"/>
  <c r="BD70" i="25"/>
  <c r="BC70" i="25"/>
  <c r="BB70" i="25"/>
  <c r="BA70" i="25"/>
  <c r="AZ70" i="25"/>
  <c r="AY70" i="25"/>
  <c r="AX70" i="25"/>
  <c r="BF69" i="25"/>
  <c r="BE69" i="25"/>
  <c r="BD69" i="25"/>
  <c r="BC69" i="25"/>
  <c r="BB69" i="25"/>
  <c r="BA69" i="25"/>
  <c r="AZ69" i="25"/>
  <c r="AY69" i="25"/>
  <c r="AX69" i="25"/>
  <c r="BF68" i="25"/>
  <c r="BE68" i="25"/>
  <c r="BD68" i="25"/>
  <c r="BC68" i="25"/>
  <c r="BB68" i="25"/>
  <c r="BA68" i="25"/>
  <c r="AZ68" i="25"/>
  <c r="AY68" i="25"/>
  <c r="AX68" i="25"/>
  <c r="BF67" i="25"/>
  <c r="BE67" i="25"/>
  <c r="BD67" i="25"/>
  <c r="BC67" i="25"/>
  <c r="BB67" i="25"/>
  <c r="BA67" i="25"/>
  <c r="AZ67" i="25"/>
  <c r="AY67" i="25"/>
  <c r="AX67" i="25"/>
  <c r="BF66" i="25"/>
  <c r="BE66" i="25"/>
  <c r="BD66" i="25"/>
  <c r="BC66" i="25"/>
  <c r="BB66" i="25"/>
  <c r="BA66" i="25"/>
  <c r="AZ66" i="25"/>
  <c r="AY66" i="25"/>
  <c r="AX66" i="25"/>
  <c r="BF65" i="25"/>
  <c r="BE65" i="25"/>
  <c r="BD65" i="25"/>
  <c r="BC65" i="25"/>
  <c r="BB65" i="25"/>
  <c r="BB61" i="25" s="1"/>
  <c r="BA65" i="25"/>
  <c r="AZ65" i="25"/>
  <c r="AY65" i="25"/>
  <c r="AX65" i="25"/>
  <c r="BF64" i="25"/>
  <c r="BE64" i="25"/>
  <c r="BD64" i="25"/>
  <c r="BC64" i="25"/>
  <c r="BB64" i="25"/>
  <c r="BA64" i="25"/>
  <c r="AZ64" i="25"/>
  <c r="AY64" i="25"/>
  <c r="AX64" i="25"/>
  <c r="BF63" i="25"/>
  <c r="BE63" i="25"/>
  <c r="BD63" i="25"/>
  <c r="BC63" i="25"/>
  <c r="BB63" i="25"/>
  <c r="BA63" i="25"/>
  <c r="AZ63" i="25"/>
  <c r="AZ61" i="25" s="1"/>
  <c r="AY63" i="25"/>
  <c r="AX63" i="25"/>
  <c r="BF62" i="25"/>
  <c r="BE62" i="25"/>
  <c r="BD62" i="25"/>
  <c r="BC62" i="25"/>
  <c r="BB62" i="25"/>
  <c r="BA62" i="25"/>
  <c r="AZ62" i="25"/>
  <c r="AY62" i="25"/>
  <c r="AX62" i="25"/>
  <c r="AU61" i="25"/>
  <c r="AT61" i="25"/>
  <c r="AT60" i="25" s="1"/>
  <c r="AS61" i="25"/>
  <c r="AS60" i="25" s="1"/>
  <c r="AR61" i="25"/>
  <c r="AR60" i="25" s="1"/>
  <c r="AQ61" i="25"/>
  <c r="AP61" i="25"/>
  <c r="AO61" i="25"/>
  <c r="AN61" i="25"/>
  <c r="AN60" i="25" s="1"/>
  <c r="AM61" i="25"/>
  <c r="AJ61" i="25"/>
  <c r="AJ60" i="25" s="1"/>
  <c r="AI61" i="25"/>
  <c r="AH61" i="25"/>
  <c r="AH60" i="25" s="1"/>
  <c r="AG61" i="25"/>
  <c r="AF61" i="25"/>
  <c r="AF60" i="25" s="1"/>
  <c r="AE61" i="25"/>
  <c r="AD61" i="25"/>
  <c r="AD60" i="25" s="1"/>
  <c r="AC61" i="25"/>
  <c r="AC60" i="25" s="1"/>
  <c r="AB61" i="25"/>
  <c r="Y61" i="25"/>
  <c r="X61" i="25"/>
  <c r="X60" i="25" s="1"/>
  <c r="W61" i="25"/>
  <c r="V61" i="25"/>
  <c r="V60" i="25" s="1"/>
  <c r="U61" i="25"/>
  <c r="U60" i="25" s="1"/>
  <c r="T61" i="25"/>
  <c r="T60" i="25" s="1"/>
  <c r="S61" i="25"/>
  <c r="R61" i="25"/>
  <c r="R60" i="25" s="1"/>
  <c r="Q61" i="25"/>
  <c r="Q60" i="25" s="1"/>
  <c r="N61" i="25"/>
  <c r="N60" i="25" s="1"/>
  <c r="M61" i="25"/>
  <c r="M60" i="25" s="1"/>
  <c r="L61" i="25"/>
  <c r="K61" i="25"/>
  <c r="J61" i="25"/>
  <c r="J60" i="25" s="1"/>
  <c r="I61" i="25"/>
  <c r="H61" i="25"/>
  <c r="H60" i="25" s="1"/>
  <c r="G61" i="25"/>
  <c r="F61" i="25"/>
  <c r="F60" i="25" s="1"/>
  <c r="AO60" i="25"/>
  <c r="Y60" i="25"/>
  <c r="I60" i="25"/>
  <c r="BF59" i="25"/>
  <c r="BE59" i="25"/>
  <c r="BD59" i="25"/>
  <c r="BC59" i="25"/>
  <c r="BB59" i="25"/>
  <c r="BA59" i="25"/>
  <c r="AZ59" i="25"/>
  <c r="AY59" i="25"/>
  <c r="AX59" i="25"/>
  <c r="BF58" i="25"/>
  <c r="BE58" i="25"/>
  <c r="BD58" i="25"/>
  <c r="BC58" i="25"/>
  <c r="BB58" i="25"/>
  <c r="BA58" i="25"/>
  <c r="AZ58" i="25"/>
  <c r="AY58" i="25"/>
  <c r="AX58" i="25"/>
  <c r="BF57" i="25"/>
  <c r="BE57" i="25"/>
  <c r="BD57" i="25"/>
  <c r="BC57" i="25"/>
  <c r="BB57" i="25"/>
  <c r="BA57" i="25"/>
  <c r="AZ57" i="25"/>
  <c r="AY57" i="25"/>
  <c r="AX57" i="25"/>
  <c r="BF56" i="25"/>
  <c r="BE56" i="25"/>
  <c r="BD56" i="25"/>
  <c r="BC56" i="25"/>
  <c r="BB56" i="25"/>
  <c r="BA56" i="25"/>
  <c r="AZ56" i="25"/>
  <c r="AY56" i="25"/>
  <c r="AX56" i="25"/>
  <c r="BF55" i="25"/>
  <c r="BE55" i="25"/>
  <c r="BD55" i="25"/>
  <c r="BC55" i="25"/>
  <c r="BB55" i="25"/>
  <c r="BA55" i="25"/>
  <c r="AZ55" i="25"/>
  <c r="AY55" i="25"/>
  <c r="AX55" i="25"/>
  <c r="BF54" i="25"/>
  <c r="BE54" i="25"/>
  <c r="BD54" i="25"/>
  <c r="BC54" i="25"/>
  <c r="BB54" i="25"/>
  <c r="BA54" i="25"/>
  <c r="AZ54" i="25"/>
  <c r="AY54" i="25"/>
  <c r="AX54" i="25"/>
  <c r="BF53" i="25"/>
  <c r="BE53" i="25"/>
  <c r="BD53" i="25"/>
  <c r="BC53" i="25"/>
  <c r="BB53" i="25"/>
  <c r="BA53" i="25"/>
  <c r="AZ53" i="25"/>
  <c r="AY53" i="25"/>
  <c r="AX53" i="25"/>
  <c r="BF52" i="25"/>
  <c r="BE52" i="25"/>
  <c r="BD52" i="25"/>
  <c r="BC52" i="25"/>
  <c r="BB52" i="25"/>
  <c r="BA52" i="25"/>
  <c r="AZ52" i="25"/>
  <c r="AY52" i="25"/>
  <c r="AX52" i="25"/>
  <c r="BF51" i="25"/>
  <c r="BE51" i="25"/>
  <c r="BD51" i="25"/>
  <c r="BD50" i="25" s="1"/>
  <c r="BC51" i="25"/>
  <c r="BC50" i="25" s="1"/>
  <c r="BB51" i="25"/>
  <c r="BA51" i="25"/>
  <c r="AZ51" i="25"/>
  <c r="AZ50" i="25" s="1"/>
  <c r="AY51" i="25"/>
  <c r="AX51" i="25"/>
  <c r="AU50" i="25"/>
  <c r="AT50" i="25"/>
  <c r="AS50" i="25"/>
  <c r="AR50" i="25"/>
  <c r="AQ50" i="25"/>
  <c r="AP50" i="25"/>
  <c r="AO50" i="25"/>
  <c r="AN50" i="25"/>
  <c r="AM50" i="25"/>
  <c r="AJ50" i="25"/>
  <c r="AJ45" i="25" s="1"/>
  <c r="AI50" i="25"/>
  <c r="AH50" i="25"/>
  <c r="AG50" i="25"/>
  <c r="AF50" i="25"/>
  <c r="AE50" i="25"/>
  <c r="AD50" i="25"/>
  <c r="AC50" i="25"/>
  <c r="AB50" i="25"/>
  <c r="Y50" i="25"/>
  <c r="X50" i="25"/>
  <c r="W50" i="25"/>
  <c r="V50" i="25"/>
  <c r="V45" i="25" s="1"/>
  <c r="U50" i="25"/>
  <c r="T50" i="25"/>
  <c r="S50" i="25"/>
  <c r="R50" i="25"/>
  <c r="Q50" i="25"/>
  <c r="N50" i="25"/>
  <c r="M50" i="25"/>
  <c r="L50" i="25"/>
  <c r="K50" i="25"/>
  <c r="J50" i="25"/>
  <c r="I50" i="25"/>
  <c r="H50" i="25"/>
  <c r="G50" i="25"/>
  <c r="F50" i="25"/>
  <c r="BF49" i="25"/>
  <c r="BE49" i="25"/>
  <c r="BD49" i="25"/>
  <c r="BC49" i="25"/>
  <c r="BB49" i="25"/>
  <c r="BA49" i="25"/>
  <c r="AZ49" i="25"/>
  <c r="AY49" i="25"/>
  <c r="AX49" i="25"/>
  <c r="BF48" i="25"/>
  <c r="BE48" i="25"/>
  <c r="BD48" i="25"/>
  <c r="BC48" i="25"/>
  <c r="BB48" i="25"/>
  <c r="BA48" i="25"/>
  <c r="BA46" i="25" s="1"/>
  <c r="AZ48" i="25"/>
  <c r="AY48" i="25"/>
  <c r="AY46" i="25" s="1"/>
  <c r="AX48" i="25"/>
  <c r="BF47" i="25"/>
  <c r="BE47" i="25"/>
  <c r="BD47" i="25"/>
  <c r="BD46" i="25" s="1"/>
  <c r="BC47" i="25"/>
  <c r="BC46" i="25" s="1"/>
  <c r="BB47" i="25"/>
  <c r="BA47" i="25"/>
  <c r="AZ47" i="25"/>
  <c r="AY47" i="25"/>
  <c r="AX47" i="25"/>
  <c r="BE46" i="25"/>
  <c r="AU46" i="25"/>
  <c r="AU45" i="25" s="1"/>
  <c r="AT46" i="25"/>
  <c r="AS46" i="25"/>
  <c r="AS45" i="25" s="1"/>
  <c r="AR46" i="25"/>
  <c r="AR45" i="25" s="1"/>
  <c r="AQ46" i="25"/>
  <c r="AP46" i="25"/>
  <c r="AO46" i="25"/>
  <c r="AN46" i="25"/>
  <c r="AM46" i="25"/>
  <c r="AJ46" i="25"/>
  <c r="AI46" i="25"/>
  <c r="AI45" i="25" s="1"/>
  <c r="AH46" i="25"/>
  <c r="AG46" i="25"/>
  <c r="AG45" i="25" s="1"/>
  <c r="AF46" i="25"/>
  <c r="AE46" i="25"/>
  <c r="AE45" i="25" s="1"/>
  <c r="AD46" i="25"/>
  <c r="AD45" i="25" s="1"/>
  <c r="AC46" i="25"/>
  <c r="AB46" i="25"/>
  <c r="AB45" i="25" s="1"/>
  <c r="Y46" i="25"/>
  <c r="X46" i="25"/>
  <c r="X45" i="25" s="1"/>
  <c r="W46" i="25"/>
  <c r="V46" i="25"/>
  <c r="U46" i="25"/>
  <c r="U45" i="25" s="1"/>
  <c r="T46" i="25"/>
  <c r="S46" i="25"/>
  <c r="S45" i="25" s="1"/>
  <c r="R46" i="25"/>
  <c r="Q46" i="25"/>
  <c r="Q45" i="25" s="1"/>
  <c r="N46" i="25"/>
  <c r="N45" i="25" s="1"/>
  <c r="M46" i="25"/>
  <c r="L46" i="25"/>
  <c r="L45" i="25" s="1"/>
  <c r="K46" i="25"/>
  <c r="J46" i="25"/>
  <c r="I46" i="25"/>
  <c r="H46" i="25"/>
  <c r="G46" i="25"/>
  <c r="G45" i="25" s="1"/>
  <c r="F46" i="25"/>
  <c r="AT45" i="25"/>
  <c r="AP45" i="25"/>
  <c r="AN45" i="25"/>
  <c r="AH45" i="25"/>
  <c r="AF45" i="25"/>
  <c r="T45" i="25"/>
  <c r="R45" i="25"/>
  <c r="J45" i="25"/>
  <c r="F45" i="25"/>
  <c r="BF43" i="25"/>
  <c r="BF42" i="25" s="1"/>
  <c r="BE43" i="25"/>
  <c r="BE42" i="25" s="1"/>
  <c r="BD43" i="25"/>
  <c r="BD42" i="25" s="1"/>
  <c r="BC43" i="25"/>
  <c r="BC42" i="25" s="1"/>
  <c r="BB43" i="25"/>
  <c r="BA43" i="25"/>
  <c r="BA42" i="25" s="1"/>
  <c r="BA40" i="25" s="1"/>
  <c r="AZ43" i="25"/>
  <c r="AZ42" i="25" s="1"/>
  <c r="AZ40" i="25" s="1"/>
  <c r="AY43" i="25"/>
  <c r="AY42" i="25" s="1"/>
  <c r="AX43" i="25"/>
  <c r="BB42" i="25"/>
  <c r="AX42" i="25"/>
  <c r="AU42" i="25"/>
  <c r="AT42" i="25"/>
  <c r="AS42" i="25"/>
  <c r="AR42" i="25"/>
  <c r="AR40" i="25" s="1"/>
  <c r="AQ42" i="25"/>
  <c r="AP42" i="25"/>
  <c r="AO42" i="25"/>
  <c r="AN42" i="25"/>
  <c r="AM42" i="25"/>
  <c r="AJ42" i="25"/>
  <c r="AJ40" i="25" s="1"/>
  <c r="AI42" i="25"/>
  <c r="AH42" i="25"/>
  <c r="AG42" i="25"/>
  <c r="AF42" i="25"/>
  <c r="AF40" i="25" s="1"/>
  <c r="AE42" i="25"/>
  <c r="AD42" i="25"/>
  <c r="AC42" i="25"/>
  <c r="AC40" i="25" s="1"/>
  <c r="AB42" i="25"/>
  <c r="AB40" i="25" s="1"/>
  <c r="Y42" i="25"/>
  <c r="X42" i="25"/>
  <c r="W42" i="25"/>
  <c r="V42" i="25"/>
  <c r="U42" i="25"/>
  <c r="T42" i="25"/>
  <c r="T40" i="25" s="1"/>
  <c r="S42" i="25"/>
  <c r="R42" i="25"/>
  <c r="Q42" i="25"/>
  <c r="N42" i="25"/>
  <c r="M42" i="25"/>
  <c r="L42" i="25"/>
  <c r="L40" i="25" s="1"/>
  <c r="K42" i="25"/>
  <c r="J42" i="25"/>
  <c r="I42" i="25"/>
  <c r="H42" i="25"/>
  <c r="H40" i="25" s="1"/>
  <c r="G42" i="25"/>
  <c r="F42" i="25"/>
  <c r="BF41" i="25"/>
  <c r="BE41" i="25"/>
  <c r="BD41" i="25"/>
  <c r="BC41" i="25"/>
  <c r="BB41" i="25"/>
  <c r="BB40" i="25" s="1"/>
  <c r="BA41" i="25"/>
  <c r="AZ41" i="25"/>
  <c r="AY41" i="25"/>
  <c r="AX41" i="25"/>
  <c r="AU41" i="25"/>
  <c r="AT41" i="25"/>
  <c r="AS41" i="25"/>
  <c r="AS40" i="25" s="1"/>
  <c r="AR41" i="25"/>
  <c r="AQ41" i="25"/>
  <c r="AP41" i="25"/>
  <c r="AO41" i="25"/>
  <c r="AO40" i="25" s="1"/>
  <c r="AN41" i="25"/>
  <c r="AM41" i="25"/>
  <c r="AJ41" i="25"/>
  <c r="AI41" i="25"/>
  <c r="AH41" i="25"/>
  <c r="AG41" i="25"/>
  <c r="AG40" i="25" s="1"/>
  <c r="AF41" i="25"/>
  <c r="AE41" i="25"/>
  <c r="AD41" i="25"/>
  <c r="AC41" i="25"/>
  <c r="AB41" i="25"/>
  <c r="Y41" i="25"/>
  <c r="Y40" i="25" s="1"/>
  <c r="X41" i="25"/>
  <c r="W41" i="25"/>
  <c r="V41" i="25"/>
  <c r="U41" i="25"/>
  <c r="T41" i="25"/>
  <c r="S41" i="25"/>
  <c r="R41" i="25"/>
  <c r="Q41" i="25"/>
  <c r="N41" i="25"/>
  <c r="M41" i="25"/>
  <c r="M40" i="25" s="1"/>
  <c r="L41" i="25"/>
  <c r="K41" i="25"/>
  <c r="J41" i="25"/>
  <c r="J40" i="25" s="1"/>
  <c r="I41" i="25"/>
  <c r="I40" i="25" s="1"/>
  <c r="H41" i="25"/>
  <c r="G41" i="25"/>
  <c r="F41" i="25"/>
  <c r="U40" i="25"/>
  <c r="Q40" i="25"/>
  <c r="BF39" i="25"/>
  <c r="BE39" i="25"/>
  <c r="BD39" i="25"/>
  <c r="BC39" i="25"/>
  <c r="BB39" i="25"/>
  <c r="BA39" i="25"/>
  <c r="AZ39" i="25"/>
  <c r="AY39" i="25"/>
  <c r="AX39" i="25"/>
  <c r="AU39" i="25"/>
  <c r="AT39" i="25"/>
  <c r="AS39" i="25"/>
  <c r="AR39" i="25"/>
  <c r="AQ39" i="25"/>
  <c r="AP39" i="25"/>
  <c r="AO39" i="25"/>
  <c r="AN39" i="25"/>
  <c r="AM39" i="25"/>
  <c r="AJ39" i="25"/>
  <c r="AI39" i="25"/>
  <c r="AH39" i="25"/>
  <c r="AG39" i="25"/>
  <c r="AF39" i="25"/>
  <c r="AE39" i="25"/>
  <c r="AD39" i="25"/>
  <c r="AC39" i="25"/>
  <c r="AB39" i="25"/>
  <c r="Y39" i="25"/>
  <c r="X39" i="25"/>
  <c r="W39" i="25"/>
  <c r="V39" i="25"/>
  <c r="V36" i="25" s="1"/>
  <c r="U39" i="25"/>
  <c r="T39" i="25"/>
  <c r="S39" i="25"/>
  <c r="R39" i="25"/>
  <c r="Q39" i="25"/>
  <c r="N39" i="25"/>
  <c r="M39" i="25"/>
  <c r="L39" i="25"/>
  <c r="K39" i="25"/>
  <c r="J39" i="25"/>
  <c r="I39" i="25"/>
  <c r="H39" i="25"/>
  <c r="G39" i="25"/>
  <c r="F39" i="25"/>
  <c r="BF38" i="25"/>
  <c r="BE38" i="25"/>
  <c r="BD38" i="25"/>
  <c r="BC38" i="25"/>
  <c r="BB38" i="25"/>
  <c r="BA38" i="25"/>
  <c r="AZ38" i="25"/>
  <c r="AY38" i="25"/>
  <c r="AX38" i="25"/>
  <c r="AU38" i="25"/>
  <c r="AT38" i="25"/>
  <c r="AS38" i="25"/>
  <c r="AS36" i="25" s="1"/>
  <c r="AR38" i="25"/>
  <c r="AR36" i="25" s="1"/>
  <c r="AQ38" i="25"/>
  <c r="AP38" i="25"/>
  <c r="AO38" i="25"/>
  <c r="AN38" i="25"/>
  <c r="AM38" i="25"/>
  <c r="AJ38" i="25"/>
  <c r="AI38" i="25"/>
  <c r="AH38" i="25"/>
  <c r="AG38" i="25"/>
  <c r="AF38" i="25"/>
  <c r="AE38" i="25"/>
  <c r="AD38" i="25"/>
  <c r="AC38" i="25"/>
  <c r="AB38" i="25"/>
  <c r="Y38" i="25"/>
  <c r="X38" i="25"/>
  <c r="W38" i="25"/>
  <c r="V38" i="25"/>
  <c r="U38" i="25"/>
  <c r="U36" i="25" s="1"/>
  <c r="T38" i="25"/>
  <c r="S38" i="25"/>
  <c r="R38" i="25"/>
  <c r="Q38" i="25"/>
  <c r="Q36" i="25" s="1"/>
  <c r="N38" i="25"/>
  <c r="M38" i="25"/>
  <c r="L38" i="25"/>
  <c r="K38" i="25"/>
  <c r="J38" i="25"/>
  <c r="I38" i="25"/>
  <c r="H38" i="25"/>
  <c r="G38" i="25"/>
  <c r="F38" i="25"/>
  <c r="BF37" i="25"/>
  <c r="BE37" i="25"/>
  <c r="BD37" i="25"/>
  <c r="BC37" i="25"/>
  <c r="BC36" i="25" s="1"/>
  <c r="BB37" i="25"/>
  <c r="BA37" i="25"/>
  <c r="AZ37" i="25"/>
  <c r="AY37" i="25"/>
  <c r="AX37" i="25"/>
  <c r="AU37" i="25"/>
  <c r="AT37" i="25"/>
  <c r="AT36" i="25" s="1"/>
  <c r="AS37" i="25"/>
  <c r="AR37" i="25"/>
  <c r="AQ37" i="25"/>
  <c r="AP37" i="25"/>
  <c r="AP36" i="25" s="1"/>
  <c r="AO37" i="25"/>
  <c r="AO36" i="25" s="1"/>
  <c r="AN37" i="25"/>
  <c r="AM37" i="25"/>
  <c r="AM36" i="25" s="1"/>
  <c r="AJ37" i="25"/>
  <c r="AI37" i="25"/>
  <c r="AH37" i="25"/>
  <c r="AG37" i="25"/>
  <c r="AG36" i="25" s="1"/>
  <c r="AF37" i="25"/>
  <c r="AE37" i="25"/>
  <c r="AD37" i="25"/>
  <c r="AD36" i="25" s="1"/>
  <c r="AC37" i="25"/>
  <c r="AB37" i="25"/>
  <c r="Y37" i="25"/>
  <c r="Y36" i="25" s="1"/>
  <c r="X37" i="25"/>
  <c r="W37" i="25"/>
  <c r="W36" i="25" s="1"/>
  <c r="V37" i="25"/>
  <c r="U37" i="25"/>
  <c r="T37" i="25"/>
  <c r="S37" i="25"/>
  <c r="R37" i="25"/>
  <c r="R36" i="25" s="1"/>
  <c r="Q37" i="25"/>
  <c r="N37" i="25"/>
  <c r="N36" i="25" s="1"/>
  <c r="M37" i="25"/>
  <c r="L37" i="25"/>
  <c r="K37" i="25"/>
  <c r="K36" i="25" s="1"/>
  <c r="J37" i="25"/>
  <c r="J36" i="25" s="1"/>
  <c r="I37" i="25"/>
  <c r="H37" i="25"/>
  <c r="G37" i="25"/>
  <c r="F37" i="25"/>
  <c r="F36" i="25" s="1"/>
  <c r="BE36" i="25"/>
  <c r="BA36" i="25"/>
  <c r="AC36" i="25"/>
  <c r="M36" i="25"/>
  <c r="I36" i="25"/>
  <c r="BF35" i="25"/>
  <c r="BF32" i="25" s="1"/>
  <c r="BE35" i="25"/>
  <c r="BE32" i="25" s="1"/>
  <c r="BE31" i="25" s="1"/>
  <c r="BD35" i="25"/>
  <c r="BC35" i="25"/>
  <c r="BB35" i="25"/>
  <c r="BA35" i="25"/>
  <c r="AZ35" i="25"/>
  <c r="AY35" i="25"/>
  <c r="AX35" i="25"/>
  <c r="AX32" i="25" s="1"/>
  <c r="AU35" i="25"/>
  <c r="AT35" i="25"/>
  <c r="AT32" i="25" s="1"/>
  <c r="AT31" i="25" s="1"/>
  <c r="AS35" i="25"/>
  <c r="AR35" i="25"/>
  <c r="AQ35" i="25"/>
  <c r="AP35" i="25"/>
  <c r="AO35" i="25"/>
  <c r="AN35" i="25"/>
  <c r="AM35" i="25"/>
  <c r="AJ35" i="25"/>
  <c r="AI35" i="25"/>
  <c r="AH35" i="25"/>
  <c r="AG35" i="25"/>
  <c r="AF35" i="25"/>
  <c r="AE35" i="25"/>
  <c r="AD35" i="25"/>
  <c r="AD32" i="25" s="1"/>
  <c r="AD31" i="25" s="1"/>
  <c r="AC35" i="25"/>
  <c r="AC32" i="25" s="1"/>
  <c r="AC31" i="25" s="1"/>
  <c r="AB35" i="25"/>
  <c r="Y35" i="25"/>
  <c r="X35" i="25"/>
  <c r="W35" i="25"/>
  <c r="V35" i="25"/>
  <c r="U35" i="25"/>
  <c r="T35" i="25"/>
  <c r="S35" i="25"/>
  <c r="R35" i="25"/>
  <c r="R32" i="25" s="1"/>
  <c r="R31" i="25" s="1"/>
  <c r="Q35" i="25"/>
  <c r="N35" i="25"/>
  <c r="M35" i="25"/>
  <c r="M32" i="25" s="1"/>
  <c r="M31" i="25" s="1"/>
  <c r="L35" i="25"/>
  <c r="K35" i="25"/>
  <c r="J35" i="25"/>
  <c r="I35" i="25"/>
  <c r="H35" i="25"/>
  <c r="G35" i="25"/>
  <c r="F35" i="25"/>
  <c r="F32" i="25" s="1"/>
  <c r="BF34" i="25"/>
  <c r="BE34" i="25"/>
  <c r="BD34" i="25"/>
  <c r="BC34" i="25"/>
  <c r="BB34" i="25"/>
  <c r="BA34" i="25"/>
  <c r="AZ34" i="25"/>
  <c r="AY34" i="25"/>
  <c r="AX34" i="25"/>
  <c r="AU34" i="25"/>
  <c r="AT34" i="25"/>
  <c r="AS34" i="25"/>
  <c r="AR34" i="25"/>
  <c r="AQ34" i="25"/>
  <c r="AP34" i="25"/>
  <c r="AO34" i="25"/>
  <c r="AN34" i="25"/>
  <c r="AN32" i="25" s="1"/>
  <c r="AM34" i="25"/>
  <c r="AJ34" i="25"/>
  <c r="AI34" i="25"/>
  <c r="AH34" i="25"/>
  <c r="AG34" i="25"/>
  <c r="AF34" i="25"/>
  <c r="AE34" i="25"/>
  <c r="AD34" i="25"/>
  <c r="AC34" i="25"/>
  <c r="AB34" i="25"/>
  <c r="Y34" i="25"/>
  <c r="X34" i="25"/>
  <c r="X32" i="25" s="1"/>
  <c r="W34" i="25"/>
  <c r="V34" i="25"/>
  <c r="U34" i="25"/>
  <c r="T34" i="25"/>
  <c r="S34" i="25"/>
  <c r="R34" i="25"/>
  <c r="Q34" i="25"/>
  <c r="N34" i="25"/>
  <c r="M34" i="25"/>
  <c r="L34" i="25"/>
  <c r="K34" i="25"/>
  <c r="J34" i="25"/>
  <c r="I34" i="25"/>
  <c r="H34" i="25"/>
  <c r="G34" i="25"/>
  <c r="F34" i="25"/>
  <c r="BF33" i="25"/>
  <c r="BE33" i="25"/>
  <c r="BD33" i="25"/>
  <c r="BC33" i="25"/>
  <c r="BB33" i="25"/>
  <c r="BB32" i="25" s="1"/>
  <c r="BA33" i="25"/>
  <c r="AZ33" i="25"/>
  <c r="AY33" i="25"/>
  <c r="AY32" i="25" s="1"/>
  <c r="AX33" i="25"/>
  <c r="AU33" i="25"/>
  <c r="AU32" i="25" s="1"/>
  <c r="AT33" i="25"/>
  <c r="AS33" i="25"/>
  <c r="AR33" i="25"/>
  <c r="AQ33" i="25"/>
  <c r="AP33" i="25"/>
  <c r="AP32" i="25" s="1"/>
  <c r="AP31" i="25" s="1"/>
  <c r="AO33" i="25"/>
  <c r="AN33" i="25"/>
  <c r="AM33" i="25"/>
  <c r="AM32" i="25" s="1"/>
  <c r="AM31" i="25" s="1"/>
  <c r="AJ33" i="25"/>
  <c r="AI33" i="25"/>
  <c r="AI32" i="25" s="1"/>
  <c r="AH33" i="25"/>
  <c r="AG33" i="25"/>
  <c r="AF33" i="25"/>
  <c r="AE33" i="25"/>
  <c r="AD33" i="25"/>
  <c r="AC33" i="25"/>
  <c r="AB33" i="25"/>
  <c r="Y33" i="25"/>
  <c r="X33" i="25"/>
  <c r="W33" i="25"/>
  <c r="W32" i="25" s="1"/>
  <c r="W31" i="25" s="1"/>
  <c r="V33" i="25"/>
  <c r="U33" i="25"/>
  <c r="T33" i="25"/>
  <c r="S33" i="25"/>
  <c r="S32" i="25" s="1"/>
  <c r="R33" i="25"/>
  <c r="Q33" i="25"/>
  <c r="N33" i="25"/>
  <c r="M33" i="25"/>
  <c r="L33" i="25"/>
  <c r="K33" i="25"/>
  <c r="J33" i="25"/>
  <c r="I33" i="25"/>
  <c r="H33" i="25"/>
  <c r="G33" i="25"/>
  <c r="G32" i="25" s="1"/>
  <c r="F33" i="25"/>
  <c r="AH32" i="25"/>
  <c r="V32" i="25"/>
  <c r="N32" i="25"/>
  <c r="J32" i="25"/>
  <c r="BF30" i="25"/>
  <c r="BE30" i="25"/>
  <c r="BD30" i="25"/>
  <c r="BD28" i="25" s="1"/>
  <c r="BC30" i="25"/>
  <c r="BB30" i="25"/>
  <c r="BA30" i="25"/>
  <c r="AZ30" i="25"/>
  <c r="AY30" i="25"/>
  <c r="AX30" i="25"/>
  <c r="AU30" i="25"/>
  <c r="AT30" i="25"/>
  <c r="AS30" i="25"/>
  <c r="AR30" i="25"/>
  <c r="AQ30" i="25"/>
  <c r="AP30" i="25"/>
  <c r="AO30" i="25"/>
  <c r="AN30" i="25"/>
  <c r="AM30" i="25"/>
  <c r="AJ30" i="25"/>
  <c r="AI30" i="25"/>
  <c r="AH30" i="25"/>
  <c r="AG30" i="25"/>
  <c r="AF30" i="25"/>
  <c r="AE30" i="25"/>
  <c r="AD30" i="25"/>
  <c r="AC30" i="25"/>
  <c r="AB30" i="25"/>
  <c r="Y30" i="25"/>
  <c r="X30" i="25"/>
  <c r="X28" i="25" s="1"/>
  <c r="W30" i="25"/>
  <c r="V30" i="25"/>
  <c r="U30" i="25"/>
  <c r="T30" i="25"/>
  <c r="S30" i="25"/>
  <c r="R30" i="25"/>
  <c r="Q30" i="25"/>
  <c r="N30" i="25"/>
  <c r="M30" i="25"/>
  <c r="L30" i="25"/>
  <c r="L28" i="25" s="1"/>
  <c r="K30" i="25"/>
  <c r="J30" i="25"/>
  <c r="I30" i="25"/>
  <c r="H30" i="25"/>
  <c r="G30" i="25"/>
  <c r="F30" i="25"/>
  <c r="BF29" i="25"/>
  <c r="BE29" i="25"/>
  <c r="BD29" i="25"/>
  <c r="BC29" i="25"/>
  <c r="BB29" i="25"/>
  <c r="BA29" i="25"/>
  <c r="AZ29" i="25"/>
  <c r="AZ28" i="25" s="1"/>
  <c r="AY29" i="25"/>
  <c r="AX29" i="25"/>
  <c r="AX28" i="25" s="1"/>
  <c r="AU29" i="25"/>
  <c r="AT29" i="25"/>
  <c r="AT28" i="25" s="1"/>
  <c r="AS29" i="25"/>
  <c r="AR29" i="25"/>
  <c r="AQ29" i="25"/>
  <c r="AP29" i="25"/>
  <c r="AO29" i="25"/>
  <c r="AO28" i="25" s="1"/>
  <c r="AN29" i="25"/>
  <c r="AM29" i="25"/>
  <c r="AJ29" i="25"/>
  <c r="AI29" i="25"/>
  <c r="AH29" i="25"/>
  <c r="AH28" i="25" s="1"/>
  <c r="AG29" i="25"/>
  <c r="AF29" i="25"/>
  <c r="AE29" i="25"/>
  <c r="AD29" i="25"/>
  <c r="AD28" i="25" s="1"/>
  <c r="AC29" i="25"/>
  <c r="AB29" i="25"/>
  <c r="AB28" i="25" s="1"/>
  <c r="Y29" i="25"/>
  <c r="Y28" i="25" s="1"/>
  <c r="X29" i="25"/>
  <c r="W29" i="25"/>
  <c r="V29" i="25"/>
  <c r="V28" i="25" s="1"/>
  <c r="U29" i="25"/>
  <c r="U28" i="25" s="1"/>
  <c r="T29" i="25"/>
  <c r="T28" i="25" s="1"/>
  <c r="S29" i="25"/>
  <c r="R29" i="25"/>
  <c r="Q29" i="25"/>
  <c r="N29" i="25"/>
  <c r="M29" i="25"/>
  <c r="L29" i="25"/>
  <c r="K29" i="25"/>
  <c r="J29" i="25"/>
  <c r="I29" i="25"/>
  <c r="H29" i="25"/>
  <c r="H28" i="25" s="1"/>
  <c r="G29" i="25"/>
  <c r="F29" i="25"/>
  <c r="F28" i="25" s="1"/>
  <c r="BE28" i="25"/>
  <c r="AS28" i="25"/>
  <c r="AR28" i="25"/>
  <c r="AN28" i="25"/>
  <c r="AJ28" i="25"/>
  <c r="AG28" i="25"/>
  <c r="AF28" i="25"/>
  <c r="AC28" i="25"/>
  <c r="R28" i="25"/>
  <c r="Q28" i="25"/>
  <c r="N28" i="25"/>
  <c r="M28" i="25"/>
  <c r="I28" i="25"/>
  <c r="BF27" i="25"/>
  <c r="BE27" i="25"/>
  <c r="BE24" i="25" s="1"/>
  <c r="BD27" i="25"/>
  <c r="BC27" i="25"/>
  <c r="BB27" i="25"/>
  <c r="BB24" i="25" s="1"/>
  <c r="BA27" i="25"/>
  <c r="BA24" i="25" s="1"/>
  <c r="AZ27" i="25"/>
  <c r="AZ24" i="25" s="1"/>
  <c r="AY27" i="25"/>
  <c r="AY24" i="25" s="1"/>
  <c r="AX27" i="25"/>
  <c r="AX24" i="25" s="1"/>
  <c r="AU27" i="25"/>
  <c r="AU24" i="25" s="1"/>
  <c r="AT27" i="25"/>
  <c r="AS27" i="25"/>
  <c r="AS24" i="25" s="1"/>
  <c r="AR27" i="25"/>
  <c r="AQ27" i="25"/>
  <c r="AQ24" i="25" s="1"/>
  <c r="AP27" i="25"/>
  <c r="AO27" i="25"/>
  <c r="AO24" i="25" s="1"/>
  <c r="AN27" i="25"/>
  <c r="AN24" i="25" s="1"/>
  <c r="AM27" i="25"/>
  <c r="AM24" i="25" s="1"/>
  <c r="AJ27" i="25"/>
  <c r="AJ24" i="25" s="1"/>
  <c r="AI27" i="25"/>
  <c r="AH27" i="25"/>
  <c r="AH24" i="25" s="1"/>
  <c r="AG27" i="25"/>
  <c r="AG24" i="25" s="1"/>
  <c r="AF27" i="25"/>
  <c r="AE27" i="25"/>
  <c r="AE24" i="25" s="1"/>
  <c r="AD27" i="25"/>
  <c r="AC27" i="25"/>
  <c r="AC24" i="25" s="1"/>
  <c r="AB27" i="25"/>
  <c r="Y27" i="25"/>
  <c r="Y24" i="25" s="1"/>
  <c r="X27" i="25"/>
  <c r="X24" i="25" s="1"/>
  <c r="W27" i="25"/>
  <c r="V27" i="25"/>
  <c r="V24" i="25" s="1"/>
  <c r="U27" i="25"/>
  <c r="U24" i="25" s="1"/>
  <c r="T27" i="25"/>
  <c r="S27" i="25"/>
  <c r="S24" i="25" s="1"/>
  <c r="R27" i="25"/>
  <c r="Q27" i="25"/>
  <c r="Q24" i="25" s="1"/>
  <c r="N27" i="25"/>
  <c r="M27" i="25"/>
  <c r="M24" i="25" s="1"/>
  <c r="L27" i="25"/>
  <c r="K27" i="25"/>
  <c r="J27" i="25"/>
  <c r="J24" i="25" s="1"/>
  <c r="I27" i="25"/>
  <c r="I24" i="25" s="1"/>
  <c r="H27" i="25"/>
  <c r="H24" i="25" s="1"/>
  <c r="G27" i="25"/>
  <c r="G24" i="25" s="1"/>
  <c r="F27" i="25"/>
  <c r="F24" i="25" s="1"/>
  <c r="BF24" i="25"/>
  <c r="BD24" i="25"/>
  <c r="BC24" i="25"/>
  <c r="AT24" i="25"/>
  <c r="AR24" i="25"/>
  <c r="AP24" i="25"/>
  <c r="AI24" i="25"/>
  <c r="AF24" i="25"/>
  <c r="AD24" i="25"/>
  <c r="AB24" i="25"/>
  <c r="W24" i="25"/>
  <c r="T24" i="25"/>
  <c r="R24" i="25"/>
  <c r="N24" i="25"/>
  <c r="L24" i="25"/>
  <c r="K24" i="25"/>
  <c r="BC21" i="25"/>
  <c r="AT21" i="25"/>
  <c r="AS21" i="25"/>
  <c r="AR21" i="25"/>
  <c r="AQ21" i="25"/>
  <c r="AP21" i="25"/>
  <c r="AO21" i="25"/>
  <c r="AN21" i="25"/>
  <c r="AM21" i="25"/>
  <c r="AI21" i="25"/>
  <c r="AH21" i="25"/>
  <c r="AF21" i="25"/>
  <c r="AE21" i="25"/>
  <c r="AD21" i="25"/>
  <c r="AC21" i="25"/>
  <c r="AB21" i="25"/>
  <c r="Y21" i="25"/>
  <c r="X21" i="25"/>
  <c r="W21" i="25"/>
  <c r="U21" i="25"/>
  <c r="T21" i="25"/>
  <c r="R21" i="25"/>
  <c r="Q21" i="25"/>
  <c r="N21" i="25"/>
  <c r="M21" i="25"/>
  <c r="L21" i="25"/>
  <c r="K21" i="25"/>
  <c r="J21" i="25"/>
  <c r="I21" i="25"/>
  <c r="G21" i="25"/>
  <c r="F21" i="25"/>
  <c r="BE20" i="25"/>
  <c r="BD20" i="25"/>
  <c r="BC20" i="25"/>
  <c r="BB20" i="25"/>
  <c r="BA20" i="25"/>
  <c r="AZ20" i="25"/>
  <c r="AY20" i="25"/>
  <c r="AX20" i="25"/>
  <c r="AT20" i="25"/>
  <c r="AS20" i="25"/>
  <c r="AQ20" i="25"/>
  <c r="AP20" i="25"/>
  <c r="AO20" i="25"/>
  <c r="AN20" i="25"/>
  <c r="AM20" i="25"/>
  <c r="AJ20" i="25"/>
  <c r="AI20" i="25"/>
  <c r="AH20" i="25"/>
  <c r="AF20" i="25"/>
  <c r="AE20" i="25"/>
  <c r="AC20" i="25"/>
  <c r="AB20" i="25"/>
  <c r="Y20" i="25"/>
  <c r="X20" i="25"/>
  <c r="W20" i="25"/>
  <c r="V20" i="25"/>
  <c r="U20" i="25"/>
  <c r="T20" i="25"/>
  <c r="R20" i="25"/>
  <c r="Q20" i="25"/>
  <c r="M20" i="25"/>
  <c r="L20" i="25"/>
  <c r="K20" i="25"/>
  <c r="J20" i="25"/>
  <c r="I20" i="25"/>
  <c r="H20" i="25"/>
  <c r="G20" i="25"/>
  <c r="F20" i="25"/>
  <c r="BB19" i="25"/>
  <c r="AY19" i="25"/>
  <c r="AU19" i="25"/>
  <c r="AT19" i="25"/>
  <c r="AS19" i="25"/>
  <c r="AR19" i="25"/>
  <c r="AP19" i="25"/>
  <c r="AO19" i="25"/>
  <c r="AM19" i="25"/>
  <c r="AJ19" i="25"/>
  <c r="AI19" i="25"/>
  <c r="AH19" i="25"/>
  <c r="AG19" i="25"/>
  <c r="AF19" i="25"/>
  <c r="AE19" i="25"/>
  <c r="AD19" i="25"/>
  <c r="AB19" i="25"/>
  <c r="Y19" i="25"/>
  <c r="W19" i="25"/>
  <c r="V19" i="25"/>
  <c r="U19" i="25"/>
  <c r="T19" i="25"/>
  <c r="S19" i="25"/>
  <c r="R19" i="25"/>
  <c r="Q19" i="25"/>
  <c r="N19" i="25"/>
  <c r="L19" i="25"/>
  <c r="K19" i="25"/>
  <c r="I19" i="25"/>
  <c r="H19" i="25"/>
  <c r="G19" i="25"/>
  <c r="F19" i="25"/>
  <c r="BF18" i="25"/>
  <c r="BD18" i="25"/>
  <c r="BC18" i="25"/>
  <c r="BA18" i="25"/>
  <c r="AU18" i="25"/>
  <c r="AP18" i="25"/>
  <c r="AO18" i="25"/>
  <c r="AM18" i="25"/>
  <c r="AG18" i="25"/>
  <c r="AE18" i="25"/>
  <c r="AD18" i="25"/>
  <c r="Y18" i="25"/>
  <c r="V18" i="25"/>
  <c r="Q18" i="25"/>
  <c r="N18" i="25"/>
  <c r="L18" i="25"/>
  <c r="I18" i="25"/>
  <c r="AJ44" i="25" l="1"/>
  <c r="AJ17" i="25" s="1"/>
  <c r="U44" i="25"/>
  <c r="U17" i="25" s="1"/>
  <c r="X23" i="25"/>
  <c r="F23" i="25"/>
  <c r="F16" i="25" s="1"/>
  <c r="AZ23" i="25"/>
  <c r="AZ16" i="25" s="1"/>
  <c r="F31" i="25"/>
  <c r="Q106" i="25"/>
  <c r="Q44" i="25" s="1"/>
  <c r="Q17" i="25" s="1"/>
  <c r="N31" i="25"/>
  <c r="AQ60" i="25"/>
  <c r="L32" i="25"/>
  <c r="AB32" i="25"/>
  <c r="BD32" i="25"/>
  <c r="Q32" i="25"/>
  <c r="Q31" i="25" s="1"/>
  <c r="Q23" i="25" s="1"/>
  <c r="AS32" i="25"/>
  <c r="AS31" i="25" s="1"/>
  <c r="AQ36" i="25"/>
  <c r="AF36" i="25"/>
  <c r="AP40" i="25"/>
  <c r="AG106" i="25"/>
  <c r="AG44" i="25" s="1"/>
  <c r="AG17" i="25" s="1"/>
  <c r="G120" i="25"/>
  <c r="AI120" i="25"/>
  <c r="AY120" i="25"/>
  <c r="X31" i="25"/>
  <c r="BE50" i="25"/>
  <c r="U123" i="25"/>
  <c r="U18" i="25" s="1"/>
  <c r="AR23" i="25"/>
  <c r="I23" i="25"/>
  <c r="J28" i="25"/>
  <c r="J23" i="25" s="1"/>
  <c r="J16" i="25" s="1"/>
  <c r="BB28" i="25"/>
  <c r="K32" i="25"/>
  <c r="K31" i="25" s="1"/>
  <c r="BC32" i="25"/>
  <c r="BC31" i="25" s="1"/>
  <c r="AR32" i="25"/>
  <c r="AR31" i="25" s="1"/>
  <c r="AG32" i="25"/>
  <c r="AG31" i="25" s="1"/>
  <c r="AE36" i="25"/>
  <c r="T36" i="25"/>
  <c r="N40" i="25"/>
  <c r="AD40" i="25"/>
  <c r="AD23" i="25" s="1"/>
  <c r="AD16" i="25" s="1"/>
  <c r="BF40" i="25"/>
  <c r="BD40" i="25"/>
  <c r="BB107" i="25"/>
  <c r="BB106" i="25" s="1"/>
  <c r="U106" i="25"/>
  <c r="F120" i="25"/>
  <c r="T120" i="25"/>
  <c r="AH120" i="25"/>
  <c r="AX120" i="25"/>
  <c r="W120" i="25"/>
  <c r="AM120" i="25"/>
  <c r="BD126" i="25"/>
  <c r="BD19" i="25" s="1"/>
  <c r="AZ130" i="25"/>
  <c r="AZ21" i="25" s="1"/>
  <c r="J31" i="25"/>
  <c r="BC78" i="25"/>
  <c r="V31" i="25"/>
  <c r="V23" i="25" s="1"/>
  <c r="V16" i="25" s="1"/>
  <c r="AY50" i="25"/>
  <c r="BF78" i="25"/>
  <c r="BF60" i="25" s="1"/>
  <c r="T106" i="25"/>
  <c r="AP28" i="25"/>
  <c r="AP23" i="25" s="1"/>
  <c r="AP16" i="25" s="1"/>
  <c r="AQ32" i="25"/>
  <c r="AF32" i="25"/>
  <c r="U32" i="25"/>
  <c r="U31" i="25" s="1"/>
  <c r="U23" i="25" s="1"/>
  <c r="U22" i="25" s="1"/>
  <c r="U15" i="25" s="1"/>
  <c r="S36" i="25"/>
  <c r="S31" i="25" s="1"/>
  <c r="AU36" i="25"/>
  <c r="H36" i="25"/>
  <c r="AJ36" i="25"/>
  <c r="AZ36" i="25"/>
  <c r="R40" i="25"/>
  <c r="R23" i="25" s="1"/>
  <c r="R16" i="25" s="1"/>
  <c r="AT40" i="25"/>
  <c r="AT23" i="25" s="1"/>
  <c r="AT16" i="25" s="1"/>
  <c r="T44" i="25"/>
  <c r="T17" i="25" s="1"/>
  <c r="H45" i="25"/>
  <c r="H44" i="25" s="1"/>
  <c r="H17" i="25" s="1"/>
  <c r="BE45" i="25"/>
  <c r="BA107" i="25"/>
  <c r="BA106" i="25" s="1"/>
  <c r="AE106" i="25"/>
  <c r="AE44" i="25" s="1"/>
  <c r="AE17" i="25" s="1"/>
  <c r="I106" i="25"/>
  <c r="V120" i="25"/>
  <c r="AJ120" i="25"/>
  <c r="AZ120" i="25"/>
  <c r="BF126" i="25"/>
  <c r="BF19" i="25" s="1"/>
  <c r="AY130" i="25"/>
  <c r="AY21" i="25" s="1"/>
  <c r="BA28" i="25"/>
  <c r="AO44" i="25"/>
  <c r="AO17" i="25" s="1"/>
  <c r="AY123" i="25"/>
  <c r="AY18" i="25" s="1"/>
  <c r="AY45" i="25"/>
  <c r="AH36" i="25"/>
  <c r="AH31" i="25" s="1"/>
  <c r="AH23" i="25" s="1"/>
  <c r="AH16" i="25" s="1"/>
  <c r="AX36" i="25"/>
  <c r="AX31" i="25" s="1"/>
  <c r="AX23" i="25" s="1"/>
  <c r="AX16" i="25" s="1"/>
  <c r="I45" i="25"/>
  <c r="W45" i="25"/>
  <c r="AM45" i="25"/>
  <c r="AX46" i="25"/>
  <c r="AY61" i="25"/>
  <c r="AY60" i="25" s="1"/>
  <c r="G60" i="25"/>
  <c r="G44" i="25" s="1"/>
  <c r="G17" i="25" s="1"/>
  <c r="AI60" i="25"/>
  <c r="AI44" i="25" s="1"/>
  <c r="AI17" i="25" s="1"/>
  <c r="AX78" i="25"/>
  <c r="BA78" i="25"/>
  <c r="X106" i="25"/>
  <c r="X44" i="25" s="1"/>
  <c r="AN106" i="25"/>
  <c r="AY31" i="25"/>
  <c r="AN44" i="25"/>
  <c r="AN17" i="25" s="1"/>
  <c r="BF36" i="25"/>
  <c r="BF31" i="25" s="1"/>
  <c r="AI123" i="25"/>
  <c r="AI18" i="25" s="1"/>
  <c r="M23" i="25"/>
  <c r="AC23" i="25"/>
  <c r="BF28" i="25"/>
  <c r="AE32" i="25"/>
  <c r="AE31" i="25" s="1"/>
  <c r="T32" i="25"/>
  <c r="T31" i="25" s="1"/>
  <c r="I32" i="25"/>
  <c r="I31" i="25" s="1"/>
  <c r="BA32" i="25"/>
  <c r="BA31" i="25" s="1"/>
  <c r="G36" i="25"/>
  <c r="G31" i="25" s="1"/>
  <c r="AI36" i="25"/>
  <c r="AY36" i="25"/>
  <c r="X36" i="25"/>
  <c r="AN36" i="25"/>
  <c r="AN31" i="25" s="1"/>
  <c r="AN23" i="25" s="1"/>
  <c r="F40" i="25"/>
  <c r="AH40" i="25"/>
  <c r="AX40" i="25"/>
  <c r="BF107" i="25"/>
  <c r="BF106" i="25" s="1"/>
  <c r="AZ107" i="25"/>
  <c r="AZ106" i="25" s="1"/>
  <c r="S106" i="25"/>
  <c r="S44" i="25" s="1"/>
  <c r="S17" i="25" s="1"/>
  <c r="AU106" i="25"/>
  <c r="AU44" i="25" s="1"/>
  <c r="AU17" i="25" s="1"/>
  <c r="Y106" i="25"/>
  <c r="AO106" i="25"/>
  <c r="J120" i="25"/>
  <c r="X120" i="25"/>
  <c r="AN120" i="25"/>
  <c r="BB120" i="25"/>
  <c r="AQ120" i="25"/>
  <c r="BD130" i="25"/>
  <c r="BD21" i="25" s="1"/>
  <c r="AS106" i="25"/>
  <c r="AS44" i="25" s="1"/>
  <c r="AS17" i="25" s="1"/>
  <c r="T23" i="25"/>
  <c r="T22" i="25" s="1"/>
  <c r="T15" i="25" s="1"/>
  <c r="BF46" i="25"/>
  <c r="X40" i="25"/>
  <c r="AN40" i="25"/>
  <c r="AF44" i="25"/>
  <c r="AF17" i="25" s="1"/>
  <c r="K45" i="25"/>
  <c r="K44" i="25" s="1"/>
  <c r="K17" i="25" s="1"/>
  <c r="Y45" i="25"/>
  <c r="Y44" i="25" s="1"/>
  <c r="Y17" i="25" s="1"/>
  <c r="AO45" i="25"/>
  <c r="BD61" i="25"/>
  <c r="BD60" i="25" s="1"/>
  <c r="AX61" i="25"/>
  <c r="AX60" i="25" s="1"/>
  <c r="W60" i="25"/>
  <c r="AM60" i="25"/>
  <c r="AZ78" i="25"/>
  <c r="AZ60" i="25" s="1"/>
  <c r="L106" i="25"/>
  <c r="L44" i="25" s="1"/>
  <c r="L17" i="25" s="1"/>
  <c r="AB106" i="25"/>
  <c r="M123" i="25"/>
  <c r="M18" i="25" s="1"/>
  <c r="AC123" i="25"/>
  <c r="AC18" i="25" s="1"/>
  <c r="AQ123" i="25"/>
  <c r="AQ18" i="25" s="1"/>
  <c r="BE123" i="25"/>
  <c r="BE18" i="25" s="1"/>
  <c r="R123" i="25"/>
  <c r="R18" i="25" s="1"/>
  <c r="AT123" i="25"/>
  <c r="AT18" i="25" s="1"/>
  <c r="BE130" i="25"/>
  <c r="BE21" i="25" s="1"/>
  <c r="BD45" i="25"/>
  <c r="BD44" i="25" s="1"/>
  <c r="BD17" i="25" s="1"/>
  <c r="AS23" i="25"/>
  <c r="AS22" i="25" s="1"/>
  <c r="AS15" i="25" s="1"/>
  <c r="AU31" i="25"/>
  <c r="H32" i="25"/>
  <c r="H31" i="25" s="1"/>
  <c r="H23" i="25" s="1"/>
  <c r="AJ32" i="25"/>
  <c r="AJ31" i="25" s="1"/>
  <c r="AJ23" i="25" s="1"/>
  <c r="AJ22" i="25" s="1"/>
  <c r="AJ15" i="25" s="1"/>
  <c r="AZ32" i="25"/>
  <c r="AZ31" i="25" s="1"/>
  <c r="Y32" i="25"/>
  <c r="Y31" i="25" s="1"/>
  <c r="AO32" i="25"/>
  <c r="AO31" i="25" s="1"/>
  <c r="AO23" i="25" s="1"/>
  <c r="L36" i="25"/>
  <c r="AB36" i="25"/>
  <c r="BD36" i="25"/>
  <c r="V40" i="25"/>
  <c r="BE107" i="25"/>
  <c r="BE106" i="25" s="1"/>
  <c r="AI106" i="25"/>
  <c r="M106" i="25"/>
  <c r="AC106" i="25"/>
  <c r="AB120" i="25"/>
  <c r="AP120" i="25"/>
  <c r="BD120" i="25"/>
  <c r="AE120" i="25"/>
  <c r="AX126" i="25"/>
  <c r="AX19" i="25" s="1"/>
  <c r="AI31" i="25"/>
  <c r="AI23" i="25" s="1"/>
  <c r="N23" i="25"/>
  <c r="N16" i="25" s="1"/>
  <c r="BE40" i="25"/>
  <c r="BB36" i="25"/>
  <c r="BB31" i="25" s="1"/>
  <c r="M45" i="25"/>
  <c r="M44" i="25" s="1"/>
  <c r="M17" i="25" s="1"/>
  <c r="AC45" i="25"/>
  <c r="AC44" i="25" s="1"/>
  <c r="AC17" i="25" s="1"/>
  <c r="AQ45" i="25"/>
  <c r="BB46" i="25"/>
  <c r="BA50" i="25"/>
  <c r="L60" i="25"/>
  <c r="AB60" i="25"/>
  <c r="AB44" i="25" s="1"/>
  <c r="AB17" i="25" s="1"/>
  <c r="AP60" i="25"/>
  <c r="AP44" i="25" s="1"/>
  <c r="AP17" i="25" s="1"/>
  <c r="BC61" i="25"/>
  <c r="BC60" i="25" s="1"/>
  <c r="K60" i="25"/>
  <c r="BB78" i="25"/>
  <c r="BB60" i="25" s="1"/>
  <c r="BE78" i="25"/>
  <c r="AR106" i="25"/>
  <c r="AS123" i="25"/>
  <c r="AS18" i="25" s="1"/>
  <c r="F123" i="25"/>
  <c r="F18" i="25" s="1"/>
  <c r="AH123" i="25"/>
  <c r="AH18" i="25" s="1"/>
  <c r="AX123" i="25"/>
  <c r="AX18" i="25" s="1"/>
  <c r="M16" i="25"/>
  <c r="M22" i="25"/>
  <c r="M15" i="25" s="1"/>
  <c r="Y23" i="25"/>
  <c r="AC16" i="25"/>
  <c r="AC22" i="25"/>
  <c r="AC15" i="25" s="1"/>
  <c r="AG23" i="25"/>
  <c r="BE23" i="25"/>
  <c r="X16" i="25"/>
  <c r="AR16" i="25"/>
  <c r="G28" i="25"/>
  <c r="K28" i="25"/>
  <c r="K23" i="25" s="1"/>
  <c r="S28" i="25"/>
  <c r="W28" i="25"/>
  <c r="AE28" i="25"/>
  <c r="AE23" i="25" s="1"/>
  <c r="AI28" i="25"/>
  <c r="AM28" i="25"/>
  <c r="AQ28" i="25"/>
  <c r="AU28" i="25"/>
  <c r="AU23" i="25" s="1"/>
  <c r="AY28" i="25"/>
  <c r="BC28" i="25"/>
  <c r="G40" i="25"/>
  <c r="K40" i="25"/>
  <c r="S40" i="25"/>
  <c r="W40" i="25"/>
  <c r="AE40" i="25"/>
  <c r="AI40" i="25"/>
  <c r="AM40" i="25"/>
  <c r="AM23" i="25" s="1"/>
  <c r="AQ40" i="25"/>
  <c r="AU40" i="25"/>
  <c r="AY40" i="25"/>
  <c r="BC40" i="25"/>
  <c r="BC45" i="25"/>
  <c r="BA126" i="25"/>
  <c r="BA19" i="25" s="1"/>
  <c r="BE126" i="25"/>
  <c r="BE19" i="25" s="1"/>
  <c r="AX130" i="25"/>
  <c r="AX21" i="25" s="1"/>
  <c r="BB130" i="25"/>
  <c r="BB21" i="25" s="1"/>
  <c r="BF130" i="25"/>
  <c r="BF21" i="25" s="1"/>
  <c r="AR44" i="25"/>
  <c r="AR17" i="25" s="1"/>
  <c r="AZ46" i="25"/>
  <c r="AZ45" i="25" s="1"/>
  <c r="BA61" i="25"/>
  <c r="BA60" i="25" s="1"/>
  <c r="BE61" i="25"/>
  <c r="BE60" i="25" s="1"/>
  <c r="BA45" i="25"/>
  <c r="AX50" i="25"/>
  <c r="AX45" i="25" s="1"/>
  <c r="AX44" i="25" s="1"/>
  <c r="BB50" i="25"/>
  <c r="BB45" i="25" s="1"/>
  <c r="BF50" i="25"/>
  <c r="F106" i="25"/>
  <c r="F44" i="25" s="1"/>
  <c r="J106" i="25"/>
  <c r="J44" i="25" s="1"/>
  <c r="N106" i="25"/>
  <c r="N44" i="25" s="1"/>
  <c r="R106" i="25"/>
  <c r="R44" i="25" s="1"/>
  <c r="R17" i="25" s="1"/>
  <c r="V106" i="25"/>
  <c r="V44" i="25" s="1"/>
  <c r="AD106" i="25"/>
  <c r="AD44" i="25" s="1"/>
  <c r="AH106" i="25"/>
  <c r="AH44" i="25" s="1"/>
  <c r="AP106" i="25"/>
  <c r="AT106" i="25"/>
  <c r="AT44" i="25" s="1"/>
  <c r="AY107" i="25"/>
  <c r="AY106" i="25" s="1"/>
  <c r="AY44" i="25" s="1"/>
  <c r="AY17" i="25" s="1"/>
  <c r="BC107" i="25"/>
  <c r="BC106" i="25" s="1"/>
  <c r="X17" i="25" l="1"/>
  <c r="X22" i="25"/>
  <c r="X15" i="25" s="1"/>
  <c r="AO22" i="25"/>
  <c r="AO15" i="25" s="1"/>
  <c r="AO16" i="25"/>
  <c r="S23" i="25"/>
  <c r="S16" i="25" s="1"/>
  <c r="H16" i="25"/>
  <c r="H22" i="25"/>
  <c r="H15" i="25" s="1"/>
  <c r="BF23" i="25"/>
  <c r="BF16" i="25" s="1"/>
  <c r="AN22" i="25"/>
  <c r="AN15" i="25" s="1"/>
  <c r="AN16" i="25"/>
  <c r="I44" i="25"/>
  <c r="I17" i="25" s="1"/>
  <c r="BB44" i="25"/>
  <c r="W23" i="25"/>
  <c r="AF31" i="25"/>
  <c r="AF23" i="25" s="1"/>
  <c r="AQ31" i="25"/>
  <c r="AQ23" i="25" s="1"/>
  <c r="BD31" i="25"/>
  <c r="BD23" i="25" s="1"/>
  <c r="AB31" i="25"/>
  <c r="AB23" i="25" s="1"/>
  <c r="BF45" i="25"/>
  <c r="BF44" i="25" s="1"/>
  <c r="BF17" i="25" s="1"/>
  <c r="AQ44" i="25"/>
  <c r="AQ17" i="25" s="1"/>
  <c r="BA23" i="25"/>
  <c r="BA16" i="25" s="1"/>
  <c r="L31" i="25"/>
  <c r="L23" i="25" s="1"/>
  <c r="I16" i="25"/>
  <c r="BC44" i="25"/>
  <c r="BC17" i="25" s="1"/>
  <c r="T16" i="25"/>
  <c r="BC23" i="25"/>
  <c r="AS16" i="25"/>
  <c r="G23" i="25"/>
  <c r="G16" i="25" s="1"/>
  <c r="U16" i="25"/>
  <c r="AJ16" i="25"/>
  <c r="AM44" i="25"/>
  <c r="AM17" i="25" s="1"/>
  <c r="BE44" i="25"/>
  <c r="BE17" i="25" s="1"/>
  <c r="AZ44" i="25"/>
  <c r="AZ17" i="25" s="1"/>
  <c r="AY23" i="25"/>
  <c r="AY16" i="25" s="1"/>
  <c r="W44" i="25"/>
  <c r="W17" i="25" s="1"/>
  <c r="BB23" i="25"/>
  <c r="BB16" i="25" s="1"/>
  <c r="AT17" i="25"/>
  <c r="AT22" i="25"/>
  <c r="AT15" i="25" s="1"/>
  <c r="AD17" i="25"/>
  <c r="AD22" i="25"/>
  <c r="AD15" i="25" s="1"/>
  <c r="N17" i="25"/>
  <c r="N22" i="25"/>
  <c r="N15" i="25" s="1"/>
  <c r="BB17" i="25"/>
  <c r="BB22" i="25"/>
  <c r="BB15" i="25" s="1"/>
  <c r="BC16" i="25"/>
  <c r="AM22" i="25"/>
  <c r="AM15" i="25" s="1"/>
  <c r="AM16" i="25"/>
  <c r="W16" i="25"/>
  <c r="K16" i="25"/>
  <c r="K22" i="25"/>
  <c r="K15" i="25" s="1"/>
  <c r="J17" i="25"/>
  <c r="J22" i="25"/>
  <c r="J15" i="25" s="1"/>
  <c r="AX17" i="25"/>
  <c r="AX22" i="25"/>
  <c r="AX15" i="25" s="1"/>
  <c r="V17" i="25"/>
  <c r="V22" i="25"/>
  <c r="V15" i="25" s="1"/>
  <c r="F17" i="25"/>
  <c r="F22" i="25"/>
  <c r="F15" i="25" s="1"/>
  <c r="AH17" i="25"/>
  <c r="AH22" i="25"/>
  <c r="AH15" i="25" s="1"/>
  <c r="AU16" i="25"/>
  <c r="AU22" i="25"/>
  <c r="AU15" i="25" s="1"/>
  <c r="AE22" i="25"/>
  <c r="AE15" i="25" s="1"/>
  <c r="AE16" i="25"/>
  <c r="AP22" i="25"/>
  <c r="AP15" i="25" s="1"/>
  <c r="AR22" i="25"/>
  <c r="AR15" i="25" s="1"/>
  <c r="BE16" i="25"/>
  <c r="R22" i="25"/>
  <c r="R15" i="25" s="1"/>
  <c r="BA44" i="25"/>
  <c r="BF22" i="25"/>
  <c r="BF15" i="25" s="1"/>
  <c r="L22" i="25"/>
  <c r="L15" i="25" s="1"/>
  <c r="L16" i="25"/>
  <c r="Y22" i="25"/>
  <c r="Y15" i="25" s="1"/>
  <c r="Y16" i="25"/>
  <c r="AI16" i="25"/>
  <c r="AI22" i="25"/>
  <c r="AI15" i="25" s="1"/>
  <c r="AG16" i="25"/>
  <c r="AG22" i="25"/>
  <c r="AG15" i="25" s="1"/>
  <c r="Q16" i="25"/>
  <c r="Q22" i="25"/>
  <c r="Q15" i="25" s="1"/>
  <c r="AQ22" i="25" l="1"/>
  <c r="AQ15" i="25" s="1"/>
  <c r="AQ16" i="25"/>
  <c r="I22" i="25"/>
  <c r="I15" i="25" s="1"/>
  <c r="BE22" i="25"/>
  <c r="BE15" i="25" s="1"/>
  <c r="AB22" i="25"/>
  <c r="AB15" i="25" s="1"/>
  <c r="AB16" i="25"/>
  <c r="BD22" i="25"/>
  <c r="BD15" i="25" s="1"/>
  <c r="BD16" i="25"/>
  <c r="G22" i="25"/>
  <c r="G15" i="25" s="1"/>
  <c r="AY22" i="25"/>
  <c r="AY15" i="25" s="1"/>
  <c r="AF22" i="25"/>
  <c r="AF15" i="25" s="1"/>
  <c r="AF16" i="25"/>
  <c r="BC22" i="25"/>
  <c r="BC15" i="25" s="1"/>
  <c r="S22" i="25"/>
  <c r="S15" i="25" s="1"/>
  <c r="AZ22" i="25"/>
  <c r="AZ15" i="25" s="1"/>
  <c r="W22" i="25"/>
  <c r="W15" i="25" s="1"/>
  <c r="BA17" i="25"/>
  <c r="BA22" i="25"/>
  <c r="BA15" i="25" s="1"/>
  <c r="BG131" i="9"/>
  <c r="BF131" i="9"/>
  <c r="BE131" i="9"/>
  <c r="BE22" i="9" s="1"/>
  <c r="BD131" i="9"/>
  <c r="BC131" i="9"/>
  <c r="BC22" i="9" s="1"/>
  <c r="BB131" i="9"/>
  <c r="BB22" i="9" s="1"/>
  <c r="BA131" i="9"/>
  <c r="AZ131" i="9"/>
  <c r="AY131" i="9"/>
  <c r="BG130" i="9"/>
  <c r="BF130" i="9"/>
  <c r="BE130" i="9"/>
  <c r="BD130" i="9"/>
  <c r="BC130" i="9"/>
  <c r="BB130" i="9"/>
  <c r="BB21" i="9" s="1"/>
  <c r="BA130" i="9"/>
  <c r="AZ130" i="9"/>
  <c r="AZ21" i="9" s="1"/>
  <c r="AY130" i="9"/>
  <c r="AY21" i="9" s="1"/>
  <c r="BG127" i="9"/>
  <c r="BF127" i="9"/>
  <c r="BE127" i="9"/>
  <c r="BD127" i="9"/>
  <c r="BC127" i="9"/>
  <c r="BB127" i="9"/>
  <c r="BA127" i="9"/>
  <c r="AZ127" i="9"/>
  <c r="AY127" i="9"/>
  <c r="AY20" i="9" s="1"/>
  <c r="BG126" i="9"/>
  <c r="BF126" i="9"/>
  <c r="BE126" i="9"/>
  <c r="BD126" i="9"/>
  <c r="BC126" i="9"/>
  <c r="BB126" i="9"/>
  <c r="BA126" i="9"/>
  <c r="AZ126" i="9"/>
  <c r="AY126" i="9"/>
  <c r="BG125" i="9"/>
  <c r="BG124" i="9" s="1"/>
  <c r="BG19" i="9" s="1"/>
  <c r="BF125" i="9"/>
  <c r="BE125" i="9"/>
  <c r="BD125" i="9"/>
  <c r="BD124" i="9" s="1"/>
  <c r="BD19" i="9" s="1"/>
  <c r="BC125" i="9"/>
  <c r="BC124" i="9" s="1"/>
  <c r="BC19" i="9" s="1"/>
  <c r="BB125" i="9"/>
  <c r="BA125" i="9"/>
  <c r="AZ125" i="9"/>
  <c r="AY125" i="9"/>
  <c r="AY124" i="9"/>
  <c r="AY19" i="9" s="1"/>
  <c r="BG123" i="9"/>
  <c r="BF123" i="9"/>
  <c r="BE123" i="9"/>
  <c r="BD123" i="9"/>
  <c r="BC123" i="9"/>
  <c r="BB123" i="9"/>
  <c r="BA123" i="9"/>
  <c r="AZ123" i="9"/>
  <c r="AY123" i="9"/>
  <c r="BG122" i="9"/>
  <c r="BF122" i="9"/>
  <c r="BE122" i="9"/>
  <c r="BD122" i="9"/>
  <c r="BD121" i="9" s="1"/>
  <c r="BC122" i="9"/>
  <c r="BB122" i="9"/>
  <c r="BA122" i="9"/>
  <c r="BA121" i="9" s="1"/>
  <c r="AZ122" i="9"/>
  <c r="AZ121" i="9" s="1"/>
  <c r="AY122" i="9"/>
  <c r="AY121" i="9" s="1"/>
  <c r="BG120" i="9"/>
  <c r="BF120" i="9"/>
  <c r="BE120" i="9"/>
  <c r="BD120" i="9"/>
  <c r="BC120" i="9"/>
  <c r="BB120" i="9"/>
  <c r="BA120" i="9"/>
  <c r="AZ120" i="9"/>
  <c r="AY120" i="9"/>
  <c r="BG119" i="9"/>
  <c r="BF119" i="9"/>
  <c r="BE119" i="9"/>
  <c r="BD119" i="9"/>
  <c r="BC119" i="9"/>
  <c r="BB119" i="9"/>
  <c r="BA119" i="9"/>
  <c r="AZ119" i="9"/>
  <c r="AY119" i="9"/>
  <c r="BG118" i="9"/>
  <c r="BF118" i="9"/>
  <c r="BE118" i="9"/>
  <c r="BD118" i="9"/>
  <c r="BC118" i="9"/>
  <c r="BB118" i="9"/>
  <c r="BA118" i="9"/>
  <c r="AZ118" i="9"/>
  <c r="AY118" i="9"/>
  <c r="BG117" i="9"/>
  <c r="BF117" i="9"/>
  <c r="BE117" i="9"/>
  <c r="BD117" i="9"/>
  <c r="BC117" i="9"/>
  <c r="BB117" i="9"/>
  <c r="BA117" i="9"/>
  <c r="AZ117" i="9"/>
  <c r="AY117" i="9"/>
  <c r="BG116" i="9"/>
  <c r="BF116" i="9"/>
  <c r="BE116" i="9"/>
  <c r="BD116" i="9"/>
  <c r="BC116" i="9"/>
  <c r="BB116" i="9"/>
  <c r="BA116" i="9"/>
  <c r="AZ116" i="9"/>
  <c r="AY116" i="9"/>
  <c r="BG115" i="9"/>
  <c r="BF115" i="9"/>
  <c r="BE115" i="9"/>
  <c r="BD115" i="9"/>
  <c r="BC115" i="9"/>
  <c r="BB115" i="9"/>
  <c r="BA115" i="9"/>
  <c r="AZ115" i="9"/>
  <c r="AY115" i="9"/>
  <c r="AY107" i="9" s="1"/>
  <c r="BG114" i="9"/>
  <c r="BF114" i="9"/>
  <c r="BF107" i="9" s="1"/>
  <c r="BE114" i="9"/>
  <c r="BD114" i="9"/>
  <c r="BC114" i="9"/>
  <c r="BB114" i="9"/>
  <c r="BA114" i="9"/>
  <c r="AZ114" i="9"/>
  <c r="AY114" i="9"/>
  <c r="BG108" i="9"/>
  <c r="BG107" i="9" s="1"/>
  <c r="BF108" i="9"/>
  <c r="BE108" i="9"/>
  <c r="BD108" i="9"/>
  <c r="BC108" i="9"/>
  <c r="BC107" i="9" s="1"/>
  <c r="BB108" i="9"/>
  <c r="BA108" i="9"/>
  <c r="BA107" i="9" s="1"/>
  <c r="AZ108" i="9"/>
  <c r="AY108" i="9"/>
  <c r="BG79" i="9"/>
  <c r="BG61" i="9" s="1"/>
  <c r="BF79" i="9"/>
  <c r="BE79" i="9"/>
  <c r="BD79" i="9"/>
  <c r="BC79" i="9"/>
  <c r="BC61" i="9" s="1"/>
  <c r="BB79" i="9"/>
  <c r="BA79" i="9"/>
  <c r="AZ79" i="9"/>
  <c r="AY79" i="9"/>
  <c r="BG62" i="9"/>
  <c r="BF62" i="9"/>
  <c r="BE62" i="9"/>
  <c r="BD62" i="9"/>
  <c r="BC62" i="9"/>
  <c r="BB62" i="9"/>
  <c r="BA62" i="9"/>
  <c r="AZ62" i="9"/>
  <c r="AZ61" i="9" s="1"/>
  <c r="AY62" i="9"/>
  <c r="BD61" i="9"/>
  <c r="BG51" i="9"/>
  <c r="BF51" i="9"/>
  <c r="BE51" i="9"/>
  <c r="BD51" i="9"/>
  <c r="BD46" i="9" s="1"/>
  <c r="BC51" i="9"/>
  <c r="BB51" i="9"/>
  <c r="BA51" i="9"/>
  <c r="AZ51" i="9"/>
  <c r="AZ46" i="9" s="1"/>
  <c r="AY51" i="9"/>
  <c r="BG47" i="9"/>
  <c r="BG46" i="9" s="1"/>
  <c r="BF47" i="9"/>
  <c r="BF46" i="9" s="1"/>
  <c r="BE47" i="9"/>
  <c r="BD47" i="9"/>
  <c r="BC47" i="9"/>
  <c r="BB47" i="9"/>
  <c r="BA47" i="9"/>
  <c r="AZ47" i="9"/>
  <c r="AY47" i="9"/>
  <c r="BE46" i="9"/>
  <c r="BA46" i="9"/>
  <c r="BG43" i="9"/>
  <c r="BF43" i="9"/>
  <c r="BE43" i="9"/>
  <c r="BD43" i="9"/>
  <c r="BC43" i="9"/>
  <c r="BB43" i="9"/>
  <c r="BA43" i="9"/>
  <c r="AZ43" i="9"/>
  <c r="AZ41" i="9" s="1"/>
  <c r="AY43" i="9"/>
  <c r="BG42" i="9"/>
  <c r="BF42" i="9"/>
  <c r="BE42" i="9"/>
  <c r="BE41" i="9" s="1"/>
  <c r="BD42" i="9"/>
  <c r="BC42" i="9"/>
  <c r="BC41" i="9" s="1"/>
  <c r="BB42" i="9"/>
  <c r="BB41" i="9" s="1"/>
  <c r="BA42" i="9"/>
  <c r="AZ42" i="9"/>
  <c r="AY42" i="9"/>
  <c r="BA41" i="9"/>
  <c r="BG40" i="9"/>
  <c r="BF40" i="9"/>
  <c r="BE40" i="9"/>
  <c r="BD40" i="9"/>
  <c r="BC40" i="9"/>
  <c r="BB40" i="9"/>
  <c r="BA40" i="9"/>
  <c r="AZ40" i="9"/>
  <c r="AY40" i="9"/>
  <c r="BG39" i="9"/>
  <c r="BF39" i="9"/>
  <c r="BE39" i="9"/>
  <c r="BD39" i="9"/>
  <c r="BC39" i="9"/>
  <c r="BB39" i="9"/>
  <c r="BA39" i="9"/>
  <c r="BA37" i="9" s="1"/>
  <c r="AZ39" i="9"/>
  <c r="AZ37" i="9" s="1"/>
  <c r="AY39" i="9"/>
  <c r="BG38" i="9"/>
  <c r="BG37" i="9" s="1"/>
  <c r="BF38" i="9"/>
  <c r="BE38" i="9"/>
  <c r="BD38" i="9"/>
  <c r="BC38" i="9"/>
  <c r="BB38" i="9"/>
  <c r="BA38" i="9"/>
  <c r="AZ38" i="9"/>
  <c r="AY38" i="9"/>
  <c r="BE37" i="9"/>
  <c r="BG36" i="9"/>
  <c r="BF36" i="9"/>
  <c r="BE36" i="9"/>
  <c r="BD36" i="9"/>
  <c r="BC36" i="9"/>
  <c r="BB36" i="9"/>
  <c r="BA36" i="9"/>
  <c r="AZ36" i="9"/>
  <c r="AY36" i="9"/>
  <c r="BG35" i="9"/>
  <c r="BF35" i="9"/>
  <c r="BE35" i="9"/>
  <c r="BD35" i="9"/>
  <c r="BD33" i="9" s="1"/>
  <c r="BC35" i="9"/>
  <c r="BB35" i="9"/>
  <c r="BA35" i="9"/>
  <c r="AZ35" i="9"/>
  <c r="AY35" i="9"/>
  <c r="BG34" i="9"/>
  <c r="BF34" i="9"/>
  <c r="BE34" i="9"/>
  <c r="BE33" i="9" s="1"/>
  <c r="BE32" i="9" s="1"/>
  <c r="BD34" i="9"/>
  <c r="BC34" i="9"/>
  <c r="BB34" i="9"/>
  <c r="BB33" i="9" s="1"/>
  <c r="BA34" i="9"/>
  <c r="BA33" i="9" s="1"/>
  <c r="AZ34" i="9"/>
  <c r="AY34" i="9"/>
  <c r="BG31" i="9"/>
  <c r="BF31" i="9"/>
  <c r="BE31" i="9"/>
  <c r="BD31" i="9"/>
  <c r="BD29" i="9" s="1"/>
  <c r="BC31" i="9"/>
  <c r="BB31" i="9"/>
  <c r="BA31" i="9"/>
  <c r="AZ31" i="9"/>
  <c r="AZ29" i="9" s="1"/>
  <c r="AY31" i="9"/>
  <c r="BG30" i="9"/>
  <c r="BG29" i="9" s="1"/>
  <c r="BF30" i="9"/>
  <c r="BF29" i="9" s="1"/>
  <c r="BE30" i="9"/>
  <c r="BD30" i="9"/>
  <c r="BC30" i="9"/>
  <c r="BC29" i="9" s="1"/>
  <c r="BB30" i="9"/>
  <c r="BA30" i="9"/>
  <c r="AZ30" i="9"/>
  <c r="AY30" i="9"/>
  <c r="BE29" i="9"/>
  <c r="BA29" i="9"/>
  <c r="BG28" i="9"/>
  <c r="BG25" i="9" s="1"/>
  <c r="BF28" i="9"/>
  <c r="BE28" i="9"/>
  <c r="BE25" i="9" s="1"/>
  <c r="BD28" i="9"/>
  <c r="BD25" i="9" s="1"/>
  <c r="BC28" i="9"/>
  <c r="BB28" i="9"/>
  <c r="BA28" i="9"/>
  <c r="BA25" i="9" s="1"/>
  <c r="AZ28" i="9"/>
  <c r="AZ25" i="9" s="1"/>
  <c r="AY28" i="9"/>
  <c r="BF25" i="9"/>
  <c r="BC25" i="9"/>
  <c r="BB25" i="9"/>
  <c r="AY25" i="9"/>
  <c r="BG22" i="9"/>
  <c r="BF22" i="9"/>
  <c r="BD22" i="9"/>
  <c r="BA22" i="9"/>
  <c r="AZ22" i="9"/>
  <c r="AY22" i="9"/>
  <c r="BG21" i="9"/>
  <c r="BF21" i="9"/>
  <c r="BE21" i="9"/>
  <c r="BD21" i="9"/>
  <c r="BC21" i="9"/>
  <c r="BA21" i="9"/>
  <c r="BG20" i="9"/>
  <c r="BF20" i="9"/>
  <c r="BE20" i="9"/>
  <c r="BD20" i="9"/>
  <c r="BC20" i="9"/>
  <c r="BB20" i="9"/>
  <c r="BA20" i="9"/>
  <c r="AZ20" i="9"/>
  <c r="AV131" i="9"/>
  <c r="AU131" i="9"/>
  <c r="AT131" i="9"/>
  <c r="AS131" i="9"/>
  <c r="AR131" i="9"/>
  <c r="AR22" i="9" s="1"/>
  <c r="AQ131" i="9"/>
  <c r="AP131" i="9"/>
  <c r="AP22" i="9" s="1"/>
  <c r="AO131" i="9"/>
  <c r="AO22" i="9" s="1"/>
  <c r="AN131" i="9"/>
  <c r="AV130" i="9"/>
  <c r="AU130" i="9"/>
  <c r="AT130" i="9"/>
  <c r="AS130" i="9"/>
  <c r="AR130" i="9"/>
  <c r="AQ130" i="9"/>
  <c r="AP130" i="9"/>
  <c r="AO130" i="9"/>
  <c r="AO21" i="9" s="1"/>
  <c r="AN130" i="9"/>
  <c r="AV127" i="9"/>
  <c r="AV20" i="9" s="1"/>
  <c r="AU127" i="9"/>
  <c r="AU20" i="9" s="1"/>
  <c r="AT127" i="9"/>
  <c r="AS127" i="9"/>
  <c r="AR127" i="9"/>
  <c r="AQ127" i="9"/>
  <c r="AP127" i="9"/>
  <c r="AO127" i="9"/>
  <c r="AN127" i="9"/>
  <c r="AV126" i="9"/>
  <c r="AU126" i="9"/>
  <c r="AT126" i="9"/>
  <c r="AS126" i="9"/>
  <c r="AR126" i="9"/>
  <c r="AQ126" i="9"/>
  <c r="AP126" i="9"/>
  <c r="AO126" i="9"/>
  <c r="AN126" i="9"/>
  <c r="AV125" i="9"/>
  <c r="AU125" i="9"/>
  <c r="AT125" i="9"/>
  <c r="AS125" i="9"/>
  <c r="AR125" i="9"/>
  <c r="AR124" i="9" s="1"/>
  <c r="AR19" i="9" s="1"/>
  <c r="AQ125" i="9"/>
  <c r="AP125" i="9"/>
  <c r="AP124" i="9" s="1"/>
  <c r="AP19" i="9" s="1"/>
  <c r="AO125" i="9"/>
  <c r="AO124" i="9" s="1"/>
  <c r="AO19" i="9" s="1"/>
  <c r="AN125" i="9"/>
  <c r="AN124" i="9" s="1"/>
  <c r="AN19" i="9" s="1"/>
  <c r="AV124" i="9"/>
  <c r="AV19" i="9" s="1"/>
  <c r="AV123" i="9"/>
  <c r="AU123" i="9"/>
  <c r="AT123" i="9"/>
  <c r="AS123" i="9"/>
  <c r="AR123" i="9"/>
  <c r="AR121" i="9" s="1"/>
  <c r="AQ123" i="9"/>
  <c r="AP123" i="9"/>
  <c r="AO123" i="9"/>
  <c r="AN123" i="9"/>
  <c r="AV122" i="9"/>
  <c r="AV121" i="9" s="1"/>
  <c r="AU122" i="9"/>
  <c r="AT122" i="9"/>
  <c r="AS122" i="9"/>
  <c r="AR122" i="9"/>
  <c r="AQ122" i="9"/>
  <c r="AP122" i="9"/>
  <c r="AO122" i="9"/>
  <c r="AN122" i="9"/>
  <c r="AS121" i="9"/>
  <c r="AO121" i="9"/>
  <c r="AV120" i="9"/>
  <c r="AU120" i="9"/>
  <c r="AT120" i="9"/>
  <c r="AS120" i="9"/>
  <c r="AR120" i="9"/>
  <c r="AQ120" i="9"/>
  <c r="AP120" i="9"/>
  <c r="AO120" i="9"/>
  <c r="AN120" i="9"/>
  <c r="AV119" i="9"/>
  <c r="AU119" i="9"/>
  <c r="AT119" i="9"/>
  <c r="AS119" i="9"/>
  <c r="AR119" i="9"/>
  <c r="AQ119" i="9"/>
  <c r="AP119" i="9"/>
  <c r="AO119" i="9"/>
  <c r="AN119" i="9"/>
  <c r="AV118" i="9"/>
  <c r="AU118" i="9"/>
  <c r="AT118" i="9"/>
  <c r="AS118" i="9"/>
  <c r="AR118" i="9"/>
  <c r="AQ118" i="9"/>
  <c r="AP118" i="9"/>
  <c r="AO118" i="9"/>
  <c r="AN118" i="9"/>
  <c r="AV117" i="9"/>
  <c r="AU117" i="9"/>
  <c r="AT117" i="9"/>
  <c r="AS117" i="9"/>
  <c r="AR117" i="9"/>
  <c r="AQ117" i="9"/>
  <c r="AP117" i="9"/>
  <c r="AO117" i="9"/>
  <c r="AN117" i="9"/>
  <c r="AV116" i="9"/>
  <c r="AU116" i="9"/>
  <c r="AT116" i="9"/>
  <c r="AS116" i="9"/>
  <c r="AR116" i="9"/>
  <c r="AQ116" i="9"/>
  <c r="AP116" i="9"/>
  <c r="AO116" i="9"/>
  <c r="AN116" i="9"/>
  <c r="AV115" i="9"/>
  <c r="AU115" i="9"/>
  <c r="AT115" i="9"/>
  <c r="AS115" i="9"/>
  <c r="AR115" i="9"/>
  <c r="AQ115" i="9"/>
  <c r="AP115" i="9"/>
  <c r="AO115" i="9"/>
  <c r="AN115" i="9"/>
  <c r="AV114" i="9"/>
  <c r="AV107" i="9" s="1"/>
  <c r="AU114" i="9"/>
  <c r="AT114" i="9"/>
  <c r="AS114" i="9"/>
  <c r="AR114" i="9"/>
  <c r="AR107" i="9" s="1"/>
  <c r="AQ114" i="9"/>
  <c r="AQ107" i="9" s="1"/>
  <c r="AP114" i="9"/>
  <c r="AO114" i="9"/>
  <c r="AN114" i="9"/>
  <c r="AV108" i="9"/>
  <c r="AU108" i="9"/>
  <c r="AT108" i="9"/>
  <c r="AS108" i="9"/>
  <c r="AR108" i="9"/>
  <c r="AQ108" i="9"/>
  <c r="AP108" i="9"/>
  <c r="AP107" i="9" s="1"/>
  <c r="AO108" i="9"/>
  <c r="AO107" i="9" s="1"/>
  <c r="AN108" i="9"/>
  <c r="AN107" i="9" s="1"/>
  <c r="AV79" i="9"/>
  <c r="AU79" i="9"/>
  <c r="AT79" i="9"/>
  <c r="AS79" i="9"/>
  <c r="AR79" i="9"/>
  <c r="AR61" i="9" s="1"/>
  <c r="AQ79" i="9"/>
  <c r="AP79" i="9"/>
  <c r="AO79" i="9"/>
  <c r="AN79" i="9"/>
  <c r="AN61" i="9" s="1"/>
  <c r="AV62" i="9"/>
  <c r="AU62" i="9"/>
  <c r="AU61" i="9" s="1"/>
  <c r="AT62" i="9"/>
  <c r="AS62" i="9"/>
  <c r="AR62" i="9"/>
  <c r="AQ62" i="9"/>
  <c r="AP62" i="9"/>
  <c r="AO62" i="9"/>
  <c r="AN62" i="9"/>
  <c r="AS61" i="9"/>
  <c r="AO61" i="9"/>
  <c r="AV51" i="9"/>
  <c r="AU51" i="9"/>
  <c r="AT51" i="9"/>
  <c r="AS51" i="9"/>
  <c r="AR51" i="9"/>
  <c r="AQ51" i="9"/>
  <c r="AP51" i="9"/>
  <c r="AO51" i="9"/>
  <c r="AO46" i="9" s="1"/>
  <c r="AN51" i="9"/>
  <c r="AV47" i="9"/>
  <c r="AU47" i="9"/>
  <c r="AT47" i="9"/>
  <c r="AT46" i="9" s="1"/>
  <c r="AS47" i="9"/>
  <c r="AR47" i="9"/>
  <c r="AR46" i="9" s="1"/>
  <c r="AQ47" i="9"/>
  <c r="AQ46" i="9" s="1"/>
  <c r="AP47" i="9"/>
  <c r="AO47" i="9"/>
  <c r="AN47" i="9"/>
  <c r="AP46" i="9"/>
  <c r="AV43" i="9"/>
  <c r="AU43" i="9"/>
  <c r="AT43" i="9"/>
  <c r="AS43" i="9"/>
  <c r="AS41" i="9" s="1"/>
  <c r="AR43" i="9"/>
  <c r="AQ43" i="9"/>
  <c r="AP43" i="9"/>
  <c r="AO43" i="9"/>
  <c r="AN43" i="9"/>
  <c r="AV42" i="9"/>
  <c r="AU42" i="9"/>
  <c r="AT42" i="9"/>
  <c r="AT41" i="9" s="1"/>
  <c r="AS42" i="9"/>
  <c r="AR42" i="9"/>
  <c r="AQ42" i="9"/>
  <c r="AP42" i="9"/>
  <c r="AP41" i="9" s="1"/>
  <c r="AO42" i="9"/>
  <c r="AN42" i="9"/>
  <c r="AN41" i="9" s="1"/>
  <c r="AV40" i="9"/>
  <c r="AU40" i="9"/>
  <c r="AT40" i="9"/>
  <c r="AS40" i="9"/>
  <c r="AR40" i="9"/>
  <c r="AQ40" i="9"/>
  <c r="AP40" i="9"/>
  <c r="AO40" i="9"/>
  <c r="AN40" i="9"/>
  <c r="AV39" i="9"/>
  <c r="AU39" i="9"/>
  <c r="AT39" i="9"/>
  <c r="AS39" i="9"/>
  <c r="AR39" i="9"/>
  <c r="AQ39" i="9"/>
  <c r="AP39" i="9"/>
  <c r="AP37" i="9" s="1"/>
  <c r="AO39" i="9"/>
  <c r="AN39" i="9"/>
  <c r="AV38" i="9"/>
  <c r="AU38" i="9"/>
  <c r="AU37" i="9" s="1"/>
  <c r="AT38" i="9"/>
  <c r="AT37" i="9" s="1"/>
  <c r="AS38" i="9"/>
  <c r="AR38" i="9"/>
  <c r="AR37" i="9" s="1"/>
  <c r="AQ38" i="9"/>
  <c r="AP38" i="9"/>
  <c r="AO38" i="9"/>
  <c r="AN38" i="9"/>
  <c r="AV36" i="9"/>
  <c r="AU36" i="9"/>
  <c r="AT36" i="9"/>
  <c r="AS36" i="9"/>
  <c r="AR36" i="9"/>
  <c r="AQ36" i="9"/>
  <c r="AP36" i="9"/>
  <c r="AO36" i="9"/>
  <c r="AN36" i="9"/>
  <c r="AV35" i="9"/>
  <c r="AU35" i="9"/>
  <c r="AT35" i="9"/>
  <c r="AS35" i="9"/>
  <c r="AR35" i="9"/>
  <c r="AQ35" i="9"/>
  <c r="AP35" i="9"/>
  <c r="AO35" i="9"/>
  <c r="AO33" i="9" s="1"/>
  <c r="AN35" i="9"/>
  <c r="AV34" i="9"/>
  <c r="AU34" i="9"/>
  <c r="AT34" i="9"/>
  <c r="AS34" i="9"/>
  <c r="AR34" i="9"/>
  <c r="AQ34" i="9"/>
  <c r="AP34" i="9"/>
  <c r="AP33" i="9" s="1"/>
  <c r="AP32" i="9" s="1"/>
  <c r="AO34" i="9"/>
  <c r="AN34" i="9"/>
  <c r="AN33" i="9" s="1"/>
  <c r="AT33" i="9"/>
  <c r="AV31" i="9"/>
  <c r="AU31" i="9"/>
  <c r="AT31" i="9"/>
  <c r="AS31" i="9"/>
  <c r="AR31" i="9"/>
  <c r="AQ31" i="9"/>
  <c r="AP31" i="9"/>
  <c r="AO31" i="9"/>
  <c r="AO29" i="9" s="1"/>
  <c r="AN31" i="9"/>
  <c r="AV30" i="9"/>
  <c r="AV29" i="9" s="1"/>
  <c r="AU30" i="9"/>
  <c r="AU29" i="9" s="1"/>
  <c r="AT30" i="9"/>
  <c r="AT29" i="9" s="1"/>
  <c r="AS30" i="9"/>
  <c r="AR30" i="9"/>
  <c r="AR29" i="9" s="1"/>
  <c r="AQ30" i="9"/>
  <c r="AP30" i="9"/>
  <c r="AO30" i="9"/>
  <c r="AN30" i="9"/>
  <c r="AP29" i="9"/>
  <c r="AV28" i="9"/>
  <c r="AV25" i="9" s="1"/>
  <c r="AU28" i="9"/>
  <c r="AU25" i="9" s="1"/>
  <c r="AT28" i="9"/>
  <c r="AT25" i="9" s="1"/>
  <c r="AS28" i="9"/>
  <c r="AS25" i="9" s="1"/>
  <c r="AR28" i="9"/>
  <c r="AQ28" i="9"/>
  <c r="AP28" i="9"/>
  <c r="AP25" i="9" s="1"/>
  <c r="AO28" i="9"/>
  <c r="AO25" i="9" s="1"/>
  <c r="AN28" i="9"/>
  <c r="AR25" i="9"/>
  <c r="AQ25" i="9"/>
  <c r="AN25" i="9"/>
  <c r="AV22" i="9"/>
  <c r="AU22" i="9"/>
  <c r="AT22" i="9"/>
  <c r="AS22" i="9"/>
  <c r="AQ22" i="9"/>
  <c r="AN22" i="9"/>
  <c r="AV21" i="9"/>
  <c r="AU21" i="9"/>
  <c r="AT21" i="9"/>
  <c r="AS21" i="9"/>
  <c r="AR21" i="9"/>
  <c r="AQ21" i="9"/>
  <c r="AP21" i="9"/>
  <c r="AN21" i="9"/>
  <c r="AT20" i="9"/>
  <c r="AS20" i="9"/>
  <c r="AR20" i="9"/>
  <c r="AQ20" i="9"/>
  <c r="AP20" i="9"/>
  <c r="AO20" i="9"/>
  <c r="AN20" i="9"/>
  <c r="AK131" i="9"/>
  <c r="AJ131" i="9"/>
  <c r="AI131" i="9"/>
  <c r="AH131" i="9"/>
  <c r="AG131" i="9"/>
  <c r="AF131" i="9"/>
  <c r="AE131" i="9"/>
  <c r="AE22" i="9" s="1"/>
  <c r="AD131" i="9"/>
  <c r="AC131" i="9"/>
  <c r="AC22" i="9" s="1"/>
  <c r="AK130" i="9"/>
  <c r="AK21" i="9" s="1"/>
  <c r="AJ130" i="9"/>
  <c r="AI130" i="9"/>
  <c r="AH130" i="9"/>
  <c r="AG130" i="9"/>
  <c r="AF130" i="9"/>
  <c r="AE130" i="9"/>
  <c r="AD130" i="9"/>
  <c r="AC130" i="9"/>
  <c r="AK127" i="9"/>
  <c r="AK20" i="9" s="1"/>
  <c r="AJ127" i="9"/>
  <c r="AI127" i="9"/>
  <c r="AI20" i="9" s="1"/>
  <c r="AH127" i="9"/>
  <c r="AH20" i="9" s="1"/>
  <c r="AG127" i="9"/>
  <c r="AF127" i="9"/>
  <c r="AE127" i="9"/>
  <c r="AD127" i="9"/>
  <c r="AC127" i="9"/>
  <c r="AK126" i="9"/>
  <c r="AJ126" i="9"/>
  <c r="AJ124" i="9" s="1"/>
  <c r="AJ19" i="9" s="1"/>
  <c r="AI126" i="9"/>
  <c r="AH126" i="9"/>
  <c r="AG126" i="9"/>
  <c r="AF126" i="9"/>
  <c r="AF124" i="9" s="1"/>
  <c r="AF19" i="9" s="1"/>
  <c r="AE126" i="9"/>
  <c r="AE124" i="9" s="1"/>
  <c r="AE19" i="9" s="1"/>
  <c r="AD126" i="9"/>
  <c r="AC126" i="9"/>
  <c r="AK125" i="9"/>
  <c r="AJ125" i="9"/>
  <c r="AI125" i="9"/>
  <c r="AI124" i="9" s="1"/>
  <c r="AI19" i="9" s="1"/>
  <c r="AH125" i="9"/>
  <c r="AG125" i="9"/>
  <c r="AF125" i="9"/>
  <c r="AE125" i="9"/>
  <c r="AD125" i="9"/>
  <c r="AC125" i="9"/>
  <c r="AC124" i="9" s="1"/>
  <c r="AC19" i="9" s="1"/>
  <c r="AK124" i="9"/>
  <c r="AK19" i="9" s="1"/>
  <c r="AG124" i="9"/>
  <c r="AG19" i="9" s="1"/>
  <c r="AK123" i="9"/>
  <c r="AJ123" i="9"/>
  <c r="AJ121" i="9" s="1"/>
  <c r="AI123" i="9"/>
  <c r="AH123" i="9"/>
  <c r="AG123" i="9"/>
  <c r="AF123" i="9"/>
  <c r="AF121" i="9" s="1"/>
  <c r="AE123" i="9"/>
  <c r="AD123" i="9"/>
  <c r="AD121" i="9" s="1"/>
  <c r="AC123" i="9"/>
  <c r="AK122" i="9"/>
  <c r="AK121" i="9" s="1"/>
  <c r="AJ122" i="9"/>
  <c r="AI122" i="9"/>
  <c r="AI121" i="9" s="1"/>
  <c r="AH122" i="9"/>
  <c r="AG122" i="9"/>
  <c r="AF122" i="9"/>
  <c r="AE122" i="9"/>
  <c r="AD122" i="9"/>
  <c r="AC122" i="9"/>
  <c r="AC121" i="9" s="1"/>
  <c r="AH121" i="9"/>
  <c r="AG121" i="9"/>
  <c r="AK120" i="9"/>
  <c r="AJ120" i="9"/>
  <c r="AI120" i="9"/>
  <c r="AH120" i="9"/>
  <c r="AG120" i="9"/>
  <c r="AF120" i="9"/>
  <c r="AE120" i="9"/>
  <c r="AD120" i="9"/>
  <c r="AC120" i="9"/>
  <c r="AK119" i="9"/>
  <c r="AJ119" i="9"/>
  <c r="AI119" i="9"/>
  <c r="AH119" i="9"/>
  <c r="AG119" i="9"/>
  <c r="AF119" i="9"/>
  <c r="AE119" i="9"/>
  <c r="AD119" i="9"/>
  <c r="AC119" i="9"/>
  <c r="AK118" i="9"/>
  <c r="AJ118" i="9"/>
  <c r="AI118" i="9"/>
  <c r="AH118" i="9"/>
  <c r="AG118" i="9"/>
  <c r="AF118" i="9"/>
  <c r="AE118" i="9"/>
  <c r="AD118" i="9"/>
  <c r="AC118" i="9"/>
  <c r="AK117" i="9"/>
  <c r="AJ117" i="9"/>
  <c r="AI117" i="9"/>
  <c r="AH117" i="9"/>
  <c r="AG117" i="9"/>
  <c r="AF117" i="9"/>
  <c r="AE117" i="9"/>
  <c r="AD117" i="9"/>
  <c r="AC117" i="9"/>
  <c r="AK116" i="9"/>
  <c r="AJ116" i="9"/>
  <c r="AI116" i="9"/>
  <c r="AH116" i="9"/>
  <c r="AG116" i="9"/>
  <c r="AF116" i="9"/>
  <c r="AE116" i="9"/>
  <c r="AD116" i="9"/>
  <c r="AC116" i="9"/>
  <c r="AC107" i="9" s="1"/>
  <c r="AK115" i="9"/>
  <c r="AJ115" i="9"/>
  <c r="AJ107" i="9" s="1"/>
  <c r="AI115" i="9"/>
  <c r="AH115" i="9"/>
  <c r="AG115" i="9"/>
  <c r="AF115" i="9"/>
  <c r="AE115" i="9"/>
  <c r="AD115" i="9"/>
  <c r="AC115" i="9"/>
  <c r="AK114" i="9"/>
  <c r="AK107" i="9" s="1"/>
  <c r="AJ114" i="9"/>
  <c r="AI114" i="9"/>
  <c r="AI107" i="9" s="1"/>
  <c r="AH114" i="9"/>
  <c r="AG114" i="9"/>
  <c r="AF114" i="9"/>
  <c r="AE114" i="9"/>
  <c r="AD114" i="9"/>
  <c r="AC114" i="9"/>
  <c r="AK108" i="9"/>
  <c r="AJ108" i="9"/>
  <c r="AI108" i="9"/>
  <c r="AH108" i="9"/>
  <c r="AG108" i="9"/>
  <c r="AG107" i="9" s="1"/>
  <c r="AF108" i="9"/>
  <c r="AE108" i="9"/>
  <c r="AD108" i="9"/>
  <c r="AD107" i="9" s="1"/>
  <c r="AC108" i="9"/>
  <c r="AK79" i="9"/>
  <c r="AJ79" i="9"/>
  <c r="AJ61" i="9" s="1"/>
  <c r="AI79" i="9"/>
  <c r="AH79" i="9"/>
  <c r="AH61" i="9" s="1"/>
  <c r="AG79" i="9"/>
  <c r="AF79" i="9"/>
  <c r="AF61" i="9" s="1"/>
  <c r="AE79" i="9"/>
  <c r="AD79" i="9"/>
  <c r="AC79" i="9"/>
  <c r="AK62" i="9"/>
  <c r="AJ62" i="9"/>
  <c r="AI62" i="9"/>
  <c r="AI61" i="9" s="1"/>
  <c r="AH62" i="9"/>
  <c r="AG62" i="9"/>
  <c r="AG61" i="9" s="1"/>
  <c r="AF62" i="9"/>
  <c r="AE62" i="9"/>
  <c r="AD62" i="9"/>
  <c r="AD61" i="9" s="1"/>
  <c r="AC62" i="9"/>
  <c r="AC61" i="9" s="1"/>
  <c r="AK61" i="9"/>
  <c r="AK51" i="9"/>
  <c r="AK46" i="9" s="1"/>
  <c r="AJ51" i="9"/>
  <c r="AI51" i="9"/>
  <c r="AH51" i="9"/>
  <c r="AG51" i="9"/>
  <c r="AG46" i="9" s="1"/>
  <c r="AF51" i="9"/>
  <c r="AE51" i="9"/>
  <c r="AE46" i="9" s="1"/>
  <c r="AD51" i="9"/>
  <c r="AC51" i="9"/>
  <c r="AC46" i="9" s="1"/>
  <c r="AK47" i="9"/>
  <c r="AJ47" i="9"/>
  <c r="AJ46" i="9" s="1"/>
  <c r="AI47" i="9"/>
  <c r="AH47" i="9"/>
  <c r="AG47" i="9"/>
  <c r="AF47" i="9"/>
  <c r="AE47" i="9"/>
  <c r="AD47" i="9"/>
  <c r="AD46" i="9" s="1"/>
  <c r="AC47" i="9"/>
  <c r="AI46" i="9"/>
  <c r="AI45" i="9" s="1"/>
  <c r="AI18" i="9" s="1"/>
  <c r="AH46" i="9"/>
  <c r="AK43" i="9"/>
  <c r="AJ43" i="9"/>
  <c r="AI43" i="9"/>
  <c r="AH43" i="9"/>
  <c r="AG43" i="9"/>
  <c r="AG41" i="9" s="1"/>
  <c r="AF43" i="9"/>
  <c r="AE43" i="9"/>
  <c r="AD43" i="9"/>
  <c r="AC43" i="9"/>
  <c r="AC41" i="9" s="1"/>
  <c r="AK42" i="9"/>
  <c r="AJ42" i="9"/>
  <c r="AJ41" i="9" s="1"/>
  <c r="AI42" i="9"/>
  <c r="AH42" i="9"/>
  <c r="AG42" i="9"/>
  <c r="AF42" i="9"/>
  <c r="AF41" i="9" s="1"/>
  <c r="AE42" i="9"/>
  <c r="AD42" i="9"/>
  <c r="AC42" i="9"/>
  <c r="AI41" i="9"/>
  <c r="AH41" i="9"/>
  <c r="AE41" i="9"/>
  <c r="AD41" i="9"/>
  <c r="AK40" i="9"/>
  <c r="AJ40" i="9"/>
  <c r="AI40" i="9"/>
  <c r="AH40" i="9"/>
  <c r="AG40" i="9"/>
  <c r="AF40" i="9"/>
  <c r="AE40" i="9"/>
  <c r="AD40" i="9"/>
  <c r="AC40" i="9"/>
  <c r="AK39" i="9"/>
  <c r="AJ39" i="9"/>
  <c r="AI39" i="9"/>
  <c r="AH39" i="9"/>
  <c r="AG39" i="9"/>
  <c r="AF39" i="9"/>
  <c r="AE39" i="9"/>
  <c r="AD39" i="9"/>
  <c r="AC39" i="9"/>
  <c r="AK38" i="9"/>
  <c r="AJ38" i="9"/>
  <c r="AI38" i="9"/>
  <c r="AI37" i="9" s="1"/>
  <c r="AH38" i="9"/>
  <c r="AG38" i="9"/>
  <c r="AF38" i="9"/>
  <c r="AF37" i="9" s="1"/>
  <c r="AE38" i="9"/>
  <c r="AE37" i="9" s="1"/>
  <c r="AD38" i="9"/>
  <c r="AC38" i="9"/>
  <c r="AK36" i="9"/>
  <c r="AJ36" i="9"/>
  <c r="AI36" i="9"/>
  <c r="AH36" i="9"/>
  <c r="AH33" i="9" s="1"/>
  <c r="AG36" i="9"/>
  <c r="AF36" i="9"/>
  <c r="AE36" i="9"/>
  <c r="AD36" i="9"/>
  <c r="AD33" i="9" s="1"/>
  <c r="AC36" i="9"/>
  <c r="AK35" i="9"/>
  <c r="AJ35" i="9"/>
  <c r="AI35" i="9"/>
  <c r="AH35" i="9"/>
  <c r="AG35" i="9"/>
  <c r="AF35" i="9"/>
  <c r="AE35" i="9"/>
  <c r="AE33" i="9" s="1"/>
  <c r="AD35" i="9"/>
  <c r="AC35" i="9"/>
  <c r="AC33" i="9" s="1"/>
  <c r="AK34" i="9"/>
  <c r="AJ34" i="9"/>
  <c r="AJ33" i="9" s="1"/>
  <c r="AI34" i="9"/>
  <c r="AH34" i="9"/>
  <c r="AG34" i="9"/>
  <c r="AF34" i="9"/>
  <c r="AE34" i="9"/>
  <c r="AD34" i="9"/>
  <c r="AC34" i="9"/>
  <c r="AI33" i="9"/>
  <c r="AK31" i="9"/>
  <c r="AK29" i="9" s="1"/>
  <c r="AJ31" i="9"/>
  <c r="AI31" i="9"/>
  <c r="AH31" i="9"/>
  <c r="AG31" i="9"/>
  <c r="AF31" i="9"/>
  <c r="AE31" i="9"/>
  <c r="AE29" i="9" s="1"/>
  <c r="AD31" i="9"/>
  <c r="AC31" i="9"/>
  <c r="AC29" i="9" s="1"/>
  <c r="AK30" i="9"/>
  <c r="AJ30" i="9"/>
  <c r="AI30" i="9"/>
  <c r="AI29" i="9" s="1"/>
  <c r="AH30" i="9"/>
  <c r="AH29" i="9" s="1"/>
  <c r="AG30" i="9"/>
  <c r="AF30" i="9"/>
  <c r="AF29" i="9" s="1"/>
  <c r="AE30" i="9"/>
  <c r="AD30" i="9"/>
  <c r="AD29" i="9" s="1"/>
  <c r="AC30" i="9"/>
  <c r="AK28" i="9"/>
  <c r="AK25" i="9" s="1"/>
  <c r="AJ28" i="9"/>
  <c r="AJ25" i="9" s="1"/>
  <c r="AI28" i="9"/>
  <c r="AI25" i="9" s="1"/>
  <c r="AH28" i="9"/>
  <c r="AH25" i="9" s="1"/>
  <c r="AG28" i="9"/>
  <c r="AF28" i="9"/>
  <c r="AE28" i="9"/>
  <c r="AD28" i="9"/>
  <c r="AD25" i="9" s="1"/>
  <c r="AC28" i="9"/>
  <c r="AG25" i="9"/>
  <c r="AF25" i="9"/>
  <c r="AE25" i="9"/>
  <c r="AC25" i="9"/>
  <c r="AK22" i="9"/>
  <c r="AJ22" i="9"/>
  <c r="AI22" i="9"/>
  <c r="AH22" i="9"/>
  <c r="AG22" i="9"/>
  <c r="AF22" i="9"/>
  <c r="AD22" i="9"/>
  <c r="AJ21" i="9"/>
  <c r="AI21" i="9"/>
  <c r="AH21" i="9"/>
  <c r="AG21" i="9"/>
  <c r="AF21" i="9"/>
  <c r="AE21" i="9"/>
  <c r="AD21" i="9"/>
  <c r="AC21" i="9"/>
  <c r="AJ20" i="9"/>
  <c r="AG20" i="9"/>
  <c r="AF20" i="9"/>
  <c r="AE20" i="9"/>
  <c r="AD20" i="9"/>
  <c r="AC20" i="9"/>
  <c r="Z131" i="9"/>
  <c r="Y131" i="9"/>
  <c r="X131" i="9"/>
  <c r="W131" i="9"/>
  <c r="V131" i="9"/>
  <c r="V22" i="9" s="1"/>
  <c r="U131" i="9"/>
  <c r="T131" i="9"/>
  <c r="T22" i="9" s="1"/>
  <c r="S131" i="9"/>
  <c r="S22" i="9" s="1"/>
  <c r="R131" i="9"/>
  <c r="R22" i="9" s="1"/>
  <c r="Z130" i="9"/>
  <c r="Y130" i="9"/>
  <c r="X130" i="9"/>
  <c r="W130" i="9"/>
  <c r="V130" i="9"/>
  <c r="U130" i="9"/>
  <c r="T130" i="9"/>
  <c r="S130" i="9"/>
  <c r="S21" i="9" s="1"/>
  <c r="R130" i="9"/>
  <c r="Z127" i="9"/>
  <c r="Z20" i="9" s="1"/>
  <c r="Y127" i="9"/>
  <c r="Y20" i="9" s="1"/>
  <c r="X127" i="9"/>
  <c r="X20" i="9" s="1"/>
  <c r="W127" i="9"/>
  <c r="V127" i="9"/>
  <c r="U127" i="9"/>
  <c r="T127" i="9"/>
  <c r="S127" i="9"/>
  <c r="R127" i="9"/>
  <c r="Z126" i="9"/>
  <c r="Y126" i="9"/>
  <c r="Y124" i="9" s="1"/>
  <c r="Y19" i="9" s="1"/>
  <c r="X126" i="9"/>
  <c r="W126" i="9"/>
  <c r="V126" i="9"/>
  <c r="U126" i="9"/>
  <c r="U124" i="9" s="1"/>
  <c r="U19" i="9" s="1"/>
  <c r="T126" i="9"/>
  <c r="S126" i="9"/>
  <c r="R126" i="9"/>
  <c r="Z125" i="9"/>
  <c r="Z124" i="9" s="1"/>
  <c r="Z19" i="9" s="1"/>
  <c r="Y125" i="9"/>
  <c r="X125" i="9"/>
  <c r="W125" i="9"/>
  <c r="V125" i="9"/>
  <c r="V124" i="9" s="1"/>
  <c r="V19" i="9" s="1"/>
  <c r="U125" i="9"/>
  <c r="T125" i="9"/>
  <c r="T124" i="9" s="1"/>
  <c r="T19" i="9" s="1"/>
  <c r="S125" i="9"/>
  <c r="S124" i="9" s="1"/>
  <c r="S19" i="9" s="1"/>
  <c r="R125" i="9"/>
  <c r="R124" i="9" s="1"/>
  <c r="R19" i="9" s="1"/>
  <c r="Z123" i="9"/>
  <c r="Z121" i="9" s="1"/>
  <c r="Y123" i="9"/>
  <c r="X123" i="9"/>
  <c r="W123" i="9"/>
  <c r="V123" i="9"/>
  <c r="V121" i="9" s="1"/>
  <c r="U123" i="9"/>
  <c r="T123" i="9"/>
  <c r="S123" i="9"/>
  <c r="R123" i="9"/>
  <c r="R121" i="9" s="1"/>
  <c r="Z122" i="9"/>
  <c r="Y122" i="9"/>
  <c r="Y121" i="9" s="1"/>
  <c r="X122" i="9"/>
  <c r="W122" i="9"/>
  <c r="V122" i="9"/>
  <c r="U122" i="9"/>
  <c r="T122" i="9"/>
  <c r="S122" i="9"/>
  <c r="R122" i="9"/>
  <c r="W121" i="9"/>
  <c r="S121" i="9"/>
  <c r="Z120" i="9"/>
  <c r="Y120" i="9"/>
  <c r="X120" i="9"/>
  <c r="W120" i="9"/>
  <c r="V120" i="9"/>
  <c r="U120" i="9"/>
  <c r="T120" i="9"/>
  <c r="S120" i="9"/>
  <c r="R120" i="9"/>
  <c r="Z119" i="9"/>
  <c r="Y119" i="9"/>
  <c r="X119" i="9"/>
  <c r="W119" i="9"/>
  <c r="V119" i="9"/>
  <c r="U119" i="9"/>
  <c r="T119" i="9"/>
  <c r="S119" i="9"/>
  <c r="R119" i="9"/>
  <c r="Z118" i="9"/>
  <c r="Y118" i="9"/>
  <c r="X118" i="9"/>
  <c r="W118" i="9"/>
  <c r="V118" i="9"/>
  <c r="U118" i="9"/>
  <c r="T118" i="9"/>
  <c r="S118" i="9"/>
  <c r="R118" i="9"/>
  <c r="Z117" i="9"/>
  <c r="Y117" i="9"/>
  <c r="X117" i="9"/>
  <c r="W117" i="9"/>
  <c r="V117" i="9"/>
  <c r="U117" i="9"/>
  <c r="T117" i="9"/>
  <c r="S117" i="9"/>
  <c r="R117" i="9"/>
  <c r="Z116" i="9"/>
  <c r="Y116" i="9"/>
  <c r="X116" i="9"/>
  <c r="W116" i="9"/>
  <c r="V116" i="9"/>
  <c r="U116" i="9"/>
  <c r="T116" i="9"/>
  <c r="S116" i="9"/>
  <c r="R116" i="9"/>
  <c r="Z115" i="9"/>
  <c r="Y115" i="9"/>
  <c r="X115" i="9"/>
  <c r="W115" i="9"/>
  <c r="V115" i="9"/>
  <c r="U115" i="9"/>
  <c r="T115" i="9"/>
  <c r="S115" i="9"/>
  <c r="R115" i="9"/>
  <c r="Z114" i="9"/>
  <c r="Y114" i="9"/>
  <c r="X114" i="9"/>
  <c r="W114" i="9"/>
  <c r="V114" i="9"/>
  <c r="U114" i="9"/>
  <c r="U107" i="9" s="1"/>
  <c r="T114" i="9"/>
  <c r="S114" i="9"/>
  <c r="R114" i="9"/>
  <c r="Z108" i="9"/>
  <c r="Y108" i="9"/>
  <c r="X108" i="9"/>
  <c r="W108" i="9"/>
  <c r="V108" i="9"/>
  <c r="V107" i="9" s="1"/>
  <c r="U108" i="9"/>
  <c r="T108" i="9"/>
  <c r="S108" i="9"/>
  <c r="S107" i="9" s="1"/>
  <c r="R108" i="9"/>
  <c r="R107" i="9" s="1"/>
  <c r="Z107" i="9"/>
  <c r="Z79" i="9"/>
  <c r="Y79" i="9"/>
  <c r="X79" i="9"/>
  <c r="W79" i="9"/>
  <c r="V79" i="9"/>
  <c r="U79" i="9"/>
  <c r="T79" i="9"/>
  <c r="S79" i="9"/>
  <c r="S61" i="9" s="1"/>
  <c r="R79" i="9"/>
  <c r="R61" i="9" s="1"/>
  <c r="Z62" i="9"/>
  <c r="Y62" i="9"/>
  <c r="X62" i="9"/>
  <c r="W62" i="9"/>
  <c r="V62" i="9"/>
  <c r="U62" i="9"/>
  <c r="T62" i="9"/>
  <c r="S62" i="9"/>
  <c r="R62" i="9"/>
  <c r="W61" i="9"/>
  <c r="Z51" i="9"/>
  <c r="Y51" i="9"/>
  <c r="X51" i="9"/>
  <c r="W51" i="9"/>
  <c r="V51" i="9"/>
  <c r="U51" i="9"/>
  <c r="T51" i="9"/>
  <c r="S51" i="9"/>
  <c r="S46" i="9" s="1"/>
  <c r="R51" i="9"/>
  <c r="Z47" i="9"/>
  <c r="Y47" i="9"/>
  <c r="X47" i="9"/>
  <c r="X46" i="9" s="1"/>
  <c r="W47" i="9"/>
  <c r="V47" i="9"/>
  <c r="V46" i="9" s="1"/>
  <c r="U47" i="9"/>
  <c r="T47" i="9"/>
  <c r="S47" i="9"/>
  <c r="R47" i="9"/>
  <c r="R46" i="9" s="1"/>
  <c r="T46" i="9"/>
  <c r="Z43" i="9"/>
  <c r="Y43" i="9"/>
  <c r="X43" i="9"/>
  <c r="W43" i="9"/>
  <c r="W41" i="9" s="1"/>
  <c r="V43" i="9"/>
  <c r="U43" i="9"/>
  <c r="T43" i="9"/>
  <c r="S43" i="9"/>
  <c r="R43" i="9"/>
  <c r="Z42" i="9"/>
  <c r="Z41" i="9" s="1"/>
  <c r="Y42" i="9"/>
  <c r="X42" i="9"/>
  <c r="X41" i="9" s="1"/>
  <c r="W42" i="9"/>
  <c r="V42" i="9"/>
  <c r="U42" i="9"/>
  <c r="T42" i="9"/>
  <c r="T41" i="9" s="1"/>
  <c r="S42" i="9"/>
  <c r="R42" i="9"/>
  <c r="R41" i="9" s="1"/>
  <c r="Z40" i="9"/>
  <c r="Y40" i="9"/>
  <c r="X40" i="9"/>
  <c r="W40" i="9"/>
  <c r="V40" i="9"/>
  <c r="U40" i="9"/>
  <c r="T40" i="9"/>
  <c r="S40" i="9"/>
  <c r="R40" i="9"/>
  <c r="Z39" i="9"/>
  <c r="Y39" i="9"/>
  <c r="X39" i="9"/>
  <c r="W39" i="9"/>
  <c r="V39" i="9"/>
  <c r="U39" i="9"/>
  <c r="T39" i="9"/>
  <c r="T37" i="9" s="1"/>
  <c r="S39" i="9"/>
  <c r="R39" i="9"/>
  <c r="Z38" i="9"/>
  <c r="Y38" i="9"/>
  <c r="Y37" i="9" s="1"/>
  <c r="X38" i="9"/>
  <c r="X37" i="9" s="1"/>
  <c r="W38" i="9"/>
  <c r="V38" i="9"/>
  <c r="V37" i="9" s="1"/>
  <c r="U38" i="9"/>
  <c r="T38" i="9"/>
  <c r="S38" i="9"/>
  <c r="R38" i="9"/>
  <c r="Z36" i="9"/>
  <c r="Y36" i="9"/>
  <c r="X36" i="9"/>
  <c r="W36" i="9"/>
  <c r="V36" i="9"/>
  <c r="U36" i="9"/>
  <c r="T36" i="9"/>
  <c r="S36" i="9"/>
  <c r="R36" i="9"/>
  <c r="Z35" i="9"/>
  <c r="Y35" i="9"/>
  <c r="X35" i="9"/>
  <c r="W35" i="9"/>
  <c r="V35" i="9"/>
  <c r="U35" i="9"/>
  <c r="T35" i="9"/>
  <c r="T33" i="9" s="1"/>
  <c r="S35" i="9"/>
  <c r="S33" i="9" s="1"/>
  <c r="R35" i="9"/>
  <c r="Z34" i="9"/>
  <c r="Y34" i="9"/>
  <c r="X34" i="9"/>
  <c r="W34" i="9"/>
  <c r="V34" i="9"/>
  <c r="U34" i="9"/>
  <c r="T34" i="9"/>
  <c r="S34" i="9"/>
  <c r="R34" i="9"/>
  <c r="R33" i="9" s="1"/>
  <c r="X33" i="9"/>
  <c r="Z31" i="9"/>
  <c r="Y31" i="9"/>
  <c r="X31" i="9"/>
  <c r="W31" i="9"/>
  <c r="V31" i="9"/>
  <c r="U31" i="9"/>
  <c r="T31" i="9"/>
  <c r="S31" i="9"/>
  <c r="S29" i="9" s="1"/>
  <c r="R31" i="9"/>
  <c r="Z30" i="9"/>
  <c r="Z29" i="9" s="1"/>
  <c r="Y30" i="9"/>
  <c r="Y29" i="9" s="1"/>
  <c r="X30" i="9"/>
  <c r="X29" i="9" s="1"/>
  <c r="W30" i="9"/>
  <c r="V30" i="9"/>
  <c r="V29" i="9" s="1"/>
  <c r="U30" i="9"/>
  <c r="U29" i="9" s="1"/>
  <c r="T30" i="9"/>
  <c r="S30" i="9"/>
  <c r="R30" i="9"/>
  <c r="T29" i="9"/>
  <c r="Z28" i="9"/>
  <c r="Z25" i="9" s="1"/>
  <c r="Y28" i="9"/>
  <c r="Y25" i="9" s="1"/>
  <c r="X28" i="9"/>
  <c r="X25" i="9" s="1"/>
  <c r="W28" i="9"/>
  <c r="W25" i="9" s="1"/>
  <c r="V28" i="9"/>
  <c r="U28" i="9"/>
  <c r="T28" i="9"/>
  <c r="T25" i="9" s="1"/>
  <c r="S28" i="9"/>
  <c r="S25" i="9" s="1"/>
  <c r="R28" i="9"/>
  <c r="V25" i="9"/>
  <c r="U25" i="9"/>
  <c r="R25" i="9"/>
  <c r="Z22" i="9"/>
  <c r="Y22" i="9"/>
  <c r="X22" i="9"/>
  <c r="W22" i="9"/>
  <c r="U22" i="9"/>
  <c r="Z21" i="9"/>
  <c r="Y21" i="9"/>
  <c r="X21" i="9"/>
  <c r="W21" i="9"/>
  <c r="V21" i="9"/>
  <c r="U21" i="9"/>
  <c r="T21" i="9"/>
  <c r="R21" i="9"/>
  <c r="W20" i="9"/>
  <c r="V20" i="9"/>
  <c r="U20" i="9"/>
  <c r="T20" i="9"/>
  <c r="S20" i="9"/>
  <c r="R20" i="9"/>
  <c r="O131" i="9"/>
  <c r="N131" i="9"/>
  <c r="N22" i="9" s="1"/>
  <c r="M131" i="9"/>
  <c r="L131" i="9"/>
  <c r="K131" i="9"/>
  <c r="J131" i="9"/>
  <c r="I131" i="9"/>
  <c r="I22" i="9" s="1"/>
  <c r="H131" i="9"/>
  <c r="G131" i="9"/>
  <c r="G22" i="9" s="1"/>
  <c r="O130" i="9"/>
  <c r="O21" i="9" s="1"/>
  <c r="N130" i="9"/>
  <c r="M130" i="9"/>
  <c r="L130" i="9"/>
  <c r="K130" i="9"/>
  <c r="K21" i="9" s="1"/>
  <c r="J130" i="9"/>
  <c r="I130" i="9"/>
  <c r="H130" i="9"/>
  <c r="G130" i="9"/>
  <c r="O127" i="9"/>
  <c r="O20" i="9" s="1"/>
  <c r="N127" i="9"/>
  <c r="M127" i="9"/>
  <c r="M20" i="9" s="1"/>
  <c r="L127" i="9"/>
  <c r="L20" i="9" s="1"/>
  <c r="K127" i="9"/>
  <c r="J127" i="9"/>
  <c r="I127" i="9"/>
  <c r="H127" i="9"/>
  <c r="H20" i="9" s="1"/>
  <c r="G127" i="9"/>
  <c r="O126" i="9"/>
  <c r="N126" i="9"/>
  <c r="M126" i="9"/>
  <c r="L126" i="9"/>
  <c r="K126" i="9"/>
  <c r="J126" i="9"/>
  <c r="J124" i="9" s="1"/>
  <c r="J19" i="9" s="1"/>
  <c r="I126" i="9"/>
  <c r="I124" i="9" s="1"/>
  <c r="I19" i="9" s="1"/>
  <c r="H126" i="9"/>
  <c r="G126" i="9"/>
  <c r="O125" i="9"/>
  <c r="N125" i="9"/>
  <c r="M125" i="9"/>
  <c r="L125" i="9"/>
  <c r="K125" i="9"/>
  <c r="K124" i="9" s="1"/>
  <c r="K19" i="9" s="1"/>
  <c r="J125" i="9"/>
  <c r="I125" i="9"/>
  <c r="H125" i="9"/>
  <c r="G125" i="9"/>
  <c r="G124" i="9" s="1"/>
  <c r="G19" i="9" s="1"/>
  <c r="O124" i="9"/>
  <c r="O19" i="9" s="1"/>
  <c r="N124" i="9"/>
  <c r="N19" i="9" s="1"/>
  <c r="O123" i="9"/>
  <c r="N123" i="9"/>
  <c r="N121" i="9" s="1"/>
  <c r="M123" i="9"/>
  <c r="L123" i="9"/>
  <c r="K123" i="9"/>
  <c r="J123" i="9"/>
  <c r="J121" i="9" s="1"/>
  <c r="I123" i="9"/>
  <c r="H123" i="9"/>
  <c r="H121" i="9" s="1"/>
  <c r="G123" i="9"/>
  <c r="O122" i="9"/>
  <c r="N122" i="9"/>
  <c r="M122" i="9"/>
  <c r="M121" i="9" s="1"/>
  <c r="L122" i="9"/>
  <c r="K122" i="9"/>
  <c r="J122" i="9"/>
  <c r="I122" i="9"/>
  <c r="H122" i="9"/>
  <c r="G122" i="9"/>
  <c r="G121" i="9" s="1"/>
  <c r="L121" i="9"/>
  <c r="K121" i="9"/>
  <c r="O120" i="9"/>
  <c r="N120" i="9"/>
  <c r="M120" i="9"/>
  <c r="L120" i="9"/>
  <c r="K120" i="9"/>
  <c r="J120" i="9"/>
  <c r="I120" i="9"/>
  <c r="H120" i="9"/>
  <c r="G120" i="9"/>
  <c r="O119" i="9"/>
  <c r="N119" i="9"/>
  <c r="M119" i="9"/>
  <c r="L119" i="9"/>
  <c r="K119" i="9"/>
  <c r="J119" i="9"/>
  <c r="I119" i="9"/>
  <c r="H119" i="9"/>
  <c r="G119" i="9"/>
  <c r="O118" i="9"/>
  <c r="N118" i="9"/>
  <c r="M118" i="9"/>
  <c r="L118" i="9"/>
  <c r="K118" i="9"/>
  <c r="J118" i="9"/>
  <c r="I118" i="9"/>
  <c r="H118" i="9"/>
  <c r="G118" i="9"/>
  <c r="O117" i="9"/>
  <c r="N117" i="9"/>
  <c r="M117" i="9"/>
  <c r="L117" i="9"/>
  <c r="K117" i="9"/>
  <c r="J117" i="9"/>
  <c r="I117" i="9"/>
  <c r="H117" i="9"/>
  <c r="G117" i="9"/>
  <c r="O116" i="9"/>
  <c r="N116" i="9"/>
  <c r="M116" i="9"/>
  <c r="L116" i="9"/>
  <c r="K116" i="9"/>
  <c r="J116" i="9"/>
  <c r="I116" i="9"/>
  <c r="H116" i="9"/>
  <c r="G116" i="9"/>
  <c r="G107" i="9" s="1"/>
  <c r="O115" i="9"/>
  <c r="N115" i="9"/>
  <c r="N107" i="9" s="1"/>
  <c r="M115" i="9"/>
  <c r="L115" i="9"/>
  <c r="K115" i="9"/>
  <c r="J115" i="9"/>
  <c r="I115" i="9"/>
  <c r="H115" i="9"/>
  <c r="G115" i="9"/>
  <c r="O114" i="9"/>
  <c r="O107" i="9" s="1"/>
  <c r="N114" i="9"/>
  <c r="M114" i="9"/>
  <c r="M107" i="9" s="1"/>
  <c r="L114" i="9"/>
  <c r="K114" i="9"/>
  <c r="K107" i="9" s="1"/>
  <c r="J114" i="9"/>
  <c r="I114" i="9"/>
  <c r="H114" i="9"/>
  <c r="G114" i="9"/>
  <c r="O108" i="9"/>
  <c r="N108" i="9"/>
  <c r="M108" i="9"/>
  <c r="L108" i="9"/>
  <c r="K108" i="9"/>
  <c r="J108" i="9"/>
  <c r="I108" i="9"/>
  <c r="H108" i="9"/>
  <c r="H107" i="9" s="1"/>
  <c r="G108" i="9"/>
  <c r="O79" i="9"/>
  <c r="N79" i="9"/>
  <c r="M79" i="9"/>
  <c r="L79" i="9"/>
  <c r="K79" i="9"/>
  <c r="J79" i="9"/>
  <c r="J61" i="9" s="1"/>
  <c r="I79" i="9"/>
  <c r="H79" i="9"/>
  <c r="G79" i="9"/>
  <c r="O62" i="9"/>
  <c r="N62" i="9"/>
  <c r="M62" i="9"/>
  <c r="M61" i="9" s="1"/>
  <c r="L62" i="9"/>
  <c r="K62" i="9"/>
  <c r="K61" i="9" s="1"/>
  <c r="J62" i="9"/>
  <c r="I62" i="9"/>
  <c r="H62" i="9"/>
  <c r="H61" i="9" s="1"/>
  <c r="G62" i="9"/>
  <c r="G61" i="9" s="1"/>
  <c r="O61" i="9"/>
  <c r="L61" i="9"/>
  <c r="O51" i="9"/>
  <c r="O46" i="9" s="1"/>
  <c r="N51" i="9"/>
  <c r="M51" i="9"/>
  <c r="L51" i="9"/>
  <c r="K51" i="9"/>
  <c r="K46" i="9" s="1"/>
  <c r="J51" i="9"/>
  <c r="I51" i="9"/>
  <c r="I46" i="9" s="1"/>
  <c r="H51" i="9"/>
  <c r="G51" i="9"/>
  <c r="G46" i="9" s="1"/>
  <c r="O47" i="9"/>
  <c r="N47" i="9"/>
  <c r="N46" i="9" s="1"/>
  <c r="M47" i="9"/>
  <c r="L47" i="9"/>
  <c r="K47" i="9"/>
  <c r="J47" i="9"/>
  <c r="I47" i="9"/>
  <c r="H47" i="9"/>
  <c r="H46" i="9" s="1"/>
  <c r="G47" i="9"/>
  <c r="M46" i="9"/>
  <c r="M45" i="9" s="1"/>
  <c r="M18" i="9" s="1"/>
  <c r="L46" i="9"/>
  <c r="O43" i="9"/>
  <c r="N43" i="9"/>
  <c r="M43" i="9"/>
  <c r="L43" i="9"/>
  <c r="K43" i="9"/>
  <c r="J43" i="9"/>
  <c r="I43" i="9"/>
  <c r="H43" i="9"/>
  <c r="G43" i="9"/>
  <c r="G41" i="9" s="1"/>
  <c r="O42" i="9"/>
  <c r="N42" i="9"/>
  <c r="N41" i="9" s="1"/>
  <c r="M42" i="9"/>
  <c r="L42" i="9"/>
  <c r="K42" i="9"/>
  <c r="J42" i="9"/>
  <c r="J41" i="9" s="1"/>
  <c r="I42" i="9"/>
  <c r="H42" i="9"/>
  <c r="G42" i="9"/>
  <c r="M41" i="9"/>
  <c r="L41" i="9"/>
  <c r="I41" i="9"/>
  <c r="H41" i="9"/>
  <c r="O40" i="9"/>
  <c r="N40" i="9"/>
  <c r="M40" i="9"/>
  <c r="L40" i="9"/>
  <c r="K40" i="9"/>
  <c r="J40" i="9"/>
  <c r="I40" i="9"/>
  <c r="H40" i="9"/>
  <c r="G40" i="9"/>
  <c r="O39" i="9"/>
  <c r="N39" i="9"/>
  <c r="M39" i="9"/>
  <c r="L39" i="9"/>
  <c r="K39" i="9"/>
  <c r="J39" i="9"/>
  <c r="I39" i="9"/>
  <c r="H39" i="9"/>
  <c r="G39" i="9"/>
  <c r="O38" i="9"/>
  <c r="N38" i="9"/>
  <c r="M38" i="9"/>
  <c r="M37" i="9" s="1"/>
  <c r="L38" i="9"/>
  <c r="K38" i="9"/>
  <c r="J38" i="9"/>
  <c r="J37" i="9" s="1"/>
  <c r="I38" i="9"/>
  <c r="I37" i="9" s="1"/>
  <c r="H38" i="9"/>
  <c r="G38" i="9"/>
  <c r="O36" i="9"/>
  <c r="N36" i="9"/>
  <c r="M36" i="9"/>
  <c r="L36" i="9"/>
  <c r="L33" i="9" s="1"/>
  <c r="K36" i="9"/>
  <c r="J36" i="9"/>
  <c r="I36" i="9"/>
  <c r="H36" i="9"/>
  <c r="H33" i="9" s="1"/>
  <c r="G36" i="9"/>
  <c r="O35" i="9"/>
  <c r="N35" i="9"/>
  <c r="M35" i="9"/>
  <c r="L35" i="9"/>
  <c r="K35" i="9"/>
  <c r="J35" i="9"/>
  <c r="I35" i="9"/>
  <c r="I33" i="9" s="1"/>
  <c r="I32" i="9" s="1"/>
  <c r="H35" i="9"/>
  <c r="G35" i="9"/>
  <c r="G33" i="9" s="1"/>
  <c r="O34" i="9"/>
  <c r="N34" i="9"/>
  <c r="N33" i="9" s="1"/>
  <c r="M34" i="9"/>
  <c r="L34" i="9"/>
  <c r="K34" i="9"/>
  <c r="J34" i="9"/>
  <c r="I34" i="9"/>
  <c r="H34" i="9"/>
  <c r="G34" i="9"/>
  <c r="M33" i="9"/>
  <c r="O31" i="9"/>
  <c r="O29" i="9" s="1"/>
  <c r="N31" i="9"/>
  <c r="M31" i="9"/>
  <c r="L31" i="9"/>
  <c r="K31" i="9"/>
  <c r="J31" i="9"/>
  <c r="I31" i="9"/>
  <c r="H31" i="9"/>
  <c r="G31" i="9"/>
  <c r="O30" i="9"/>
  <c r="N30" i="9"/>
  <c r="M30" i="9"/>
  <c r="M29" i="9" s="1"/>
  <c r="L30" i="9"/>
  <c r="L29" i="9" s="1"/>
  <c r="K30" i="9"/>
  <c r="J30" i="9"/>
  <c r="J29" i="9" s="1"/>
  <c r="I30" i="9"/>
  <c r="H30" i="9"/>
  <c r="H29" i="9" s="1"/>
  <c r="G30" i="9"/>
  <c r="I29" i="9"/>
  <c r="O28" i="9"/>
  <c r="O25" i="9" s="1"/>
  <c r="N28" i="9"/>
  <c r="N25" i="9" s="1"/>
  <c r="M28" i="9"/>
  <c r="M25" i="9" s="1"/>
  <c r="L28" i="9"/>
  <c r="L25" i="9" s="1"/>
  <c r="K28" i="9"/>
  <c r="K25" i="9" s="1"/>
  <c r="J28" i="9"/>
  <c r="I28" i="9"/>
  <c r="H28" i="9"/>
  <c r="H25" i="9" s="1"/>
  <c r="G28" i="9"/>
  <c r="J25" i="9"/>
  <c r="I25" i="9"/>
  <c r="G25" i="9"/>
  <c r="O22" i="9"/>
  <c r="M22" i="9"/>
  <c r="L22" i="9"/>
  <c r="K22" i="9"/>
  <c r="J22" i="9"/>
  <c r="H22" i="9"/>
  <c r="N21" i="9"/>
  <c r="M21" i="9"/>
  <c r="L21" i="9"/>
  <c r="J21" i="9"/>
  <c r="I21" i="9"/>
  <c r="H21" i="9"/>
  <c r="G21" i="9"/>
  <c r="N20" i="9"/>
  <c r="K20" i="9"/>
  <c r="J20" i="9"/>
  <c r="I20" i="9"/>
  <c r="G20" i="9"/>
  <c r="T32" i="9" l="1"/>
  <c r="AE32" i="9"/>
  <c r="AE24" i="9" s="1"/>
  <c r="AE17" i="9" s="1"/>
  <c r="BA32" i="9"/>
  <c r="X32" i="9"/>
  <c r="X24" i="9" s="1"/>
  <c r="AN32" i="9"/>
  <c r="O37" i="9"/>
  <c r="H124" i="9"/>
  <c r="H19" i="9" s="1"/>
  <c r="Z37" i="9"/>
  <c r="U41" i="9"/>
  <c r="Y46" i="9"/>
  <c r="Y45" i="9" s="1"/>
  <c r="Y18" i="9" s="1"/>
  <c r="T107" i="9"/>
  <c r="AK37" i="9"/>
  <c r="AD124" i="9"/>
  <c r="AD19" i="9" s="1"/>
  <c r="AV37" i="9"/>
  <c r="AQ41" i="9"/>
  <c r="AU46" i="9"/>
  <c r="AT32" i="9"/>
  <c r="AH32" i="9"/>
  <c r="AV46" i="9"/>
  <c r="N37" i="9"/>
  <c r="H37" i="9"/>
  <c r="I121" i="9"/>
  <c r="M124" i="9"/>
  <c r="M19" i="9" s="1"/>
  <c r="U33" i="9"/>
  <c r="U32" i="9" s="1"/>
  <c r="U24" i="9" s="1"/>
  <c r="S37" i="9"/>
  <c r="V61" i="9"/>
  <c r="Y107" i="9"/>
  <c r="T121" i="9"/>
  <c r="W124" i="9"/>
  <c r="W19" i="9" s="1"/>
  <c r="AJ37" i="9"/>
  <c r="AD37" i="9"/>
  <c r="AQ33" i="9"/>
  <c r="AO37" i="9"/>
  <c r="AO32" i="9" s="1"/>
  <c r="AO24" i="9" s="1"/>
  <c r="AU107" i="9"/>
  <c r="AP121" i="9"/>
  <c r="AS124" i="9"/>
  <c r="AS19" i="9" s="1"/>
  <c r="AY37" i="9"/>
  <c r="BF41" i="9"/>
  <c r="BB61" i="9"/>
  <c r="BE107" i="9"/>
  <c r="BC121" i="9"/>
  <c r="BF124" i="9"/>
  <c r="BF19" i="9" s="1"/>
  <c r="M32" i="9"/>
  <c r="M24" i="9" s="1"/>
  <c r="W33" i="9"/>
  <c r="AI32" i="9"/>
  <c r="AR41" i="9"/>
  <c r="BC33" i="9"/>
  <c r="BC32" i="9" s="1"/>
  <c r="BC24" i="9" s="1"/>
  <c r="BC17" i="9" s="1"/>
  <c r="BD107" i="9"/>
  <c r="BB121" i="9"/>
  <c r="BE124" i="9"/>
  <c r="BE19" i="9" s="1"/>
  <c r="I24" i="9"/>
  <c r="G29" i="9"/>
  <c r="K33" i="9"/>
  <c r="K41" i="9"/>
  <c r="J46" i="9"/>
  <c r="J45" i="9" s="1"/>
  <c r="J18" i="9" s="1"/>
  <c r="N61" i="9"/>
  <c r="N45" i="9" s="1"/>
  <c r="N18" i="9" s="1"/>
  <c r="R29" i="9"/>
  <c r="V33" i="9"/>
  <c r="V32" i="9" s="1"/>
  <c r="V24" i="9" s="1"/>
  <c r="V17" i="9" s="1"/>
  <c r="S45" i="9"/>
  <c r="S18" i="9" s="1"/>
  <c r="T61" i="9"/>
  <c r="W107" i="9"/>
  <c r="U121" i="9"/>
  <c r="X124" i="9"/>
  <c r="X19" i="9" s="1"/>
  <c r="AG33" i="9"/>
  <c r="AF46" i="9"/>
  <c r="AF45" i="9" s="1"/>
  <c r="AF18" i="9" s="1"/>
  <c r="AE121" i="9"/>
  <c r="AN29" i="9"/>
  <c r="AN24" i="9" s="1"/>
  <c r="AR33" i="9"/>
  <c r="AR32" i="9" s="1"/>
  <c r="AR24" i="9" s="1"/>
  <c r="AR17" i="9" s="1"/>
  <c r="AO45" i="9"/>
  <c r="AO18" i="9" s="1"/>
  <c r="AP61" i="9"/>
  <c r="AP45" i="9" s="1"/>
  <c r="AP18" i="9" s="1"/>
  <c r="AS107" i="9"/>
  <c r="AQ121" i="9"/>
  <c r="AT124" i="9"/>
  <c r="AT19" i="9" s="1"/>
  <c r="BG41" i="9"/>
  <c r="AY46" i="9"/>
  <c r="AC32" i="9"/>
  <c r="AC24" i="9" s="1"/>
  <c r="K45" i="9"/>
  <c r="K18" i="9" s="1"/>
  <c r="AH107" i="9"/>
  <c r="AH45" i="9" s="1"/>
  <c r="AH18" i="9" s="1"/>
  <c r="AY29" i="9"/>
  <c r="AZ45" i="9"/>
  <c r="AZ18" i="9" s="1"/>
  <c r="G37" i="9"/>
  <c r="G32" i="9" s="1"/>
  <c r="L124" i="9"/>
  <c r="L19" i="9" s="1"/>
  <c r="R37" i="9"/>
  <c r="R32" i="9" s="1"/>
  <c r="R24" i="9" s="1"/>
  <c r="Y41" i="9"/>
  <c r="U61" i="9"/>
  <c r="X107" i="9"/>
  <c r="AC37" i="9"/>
  <c r="AH124" i="9"/>
  <c r="AH19" i="9" s="1"/>
  <c r="AN37" i="9"/>
  <c r="AU41" i="9"/>
  <c r="AQ61" i="9"/>
  <c r="AQ45" i="9" s="1"/>
  <c r="AQ18" i="9" s="1"/>
  <c r="AT107" i="9"/>
  <c r="AU124" i="9"/>
  <c r="AU19" i="9" s="1"/>
  <c r="BB29" i="9"/>
  <c r="BB24" i="9" s="1"/>
  <c r="BF33" i="9"/>
  <c r="BD37" i="9"/>
  <c r="BD32" i="9" s="1"/>
  <c r="BD24" i="9" s="1"/>
  <c r="BE121" i="9"/>
  <c r="AH24" i="9"/>
  <c r="N29" i="9"/>
  <c r="L107" i="9"/>
  <c r="L45" i="9" s="1"/>
  <c r="L18" i="9" s="1"/>
  <c r="Z46" i="9"/>
  <c r="AE61" i="9"/>
  <c r="AS33" i="9"/>
  <c r="AS32" i="9" s="1"/>
  <c r="BA61" i="9"/>
  <c r="J33" i="9"/>
  <c r="J32" i="9" s="1"/>
  <c r="J107" i="9"/>
  <c r="W29" i="9"/>
  <c r="AF33" i="9"/>
  <c r="AF32" i="9" s="1"/>
  <c r="AF24" i="9" s="1"/>
  <c r="AF17" i="9" s="1"/>
  <c r="AK45" i="9"/>
  <c r="AK18" i="9" s="1"/>
  <c r="AF107" i="9"/>
  <c r="AS29" i="9"/>
  <c r="AS24" i="9" s="1"/>
  <c r="AV41" i="9"/>
  <c r="AN46" i="9"/>
  <c r="BG33" i="9"/>
  <c r="BG32" i="9" s="1"/>
  <c r="BB37" i="9"/>
  <c r="BB32" i="9" s="1"/>
  <c r="BD45" i="9"/>
  <c r="BD18" i="9" s="1"/>
  <c r="BE61" i="9"/>
  <c r="BF121" i="9"/>
  <c r="Y33" i="9"/>
  <c r="Y32" i="9" s="1"/>
  <c r="Y24" i="9" s="1"/>
  <c r="W37" i="9"/>
  <c r="Z61" i="9"/>
  <c r="Z45" i="9" s="1"/>
  <c r="Z18" i="9" s="1"/>
  <c r="X121" i="9"/>
  <c r="AH37" i="9"/>
  <c r="AQ29" i="9"/>
  <c r="AU33" i="9"/>
  <c r="AU32" i="9" s="1"/>
  <c r="AU24" i="9" s="1"/>
  <c r="AS37" i="9"/>
  <c r="AV61" i="9"/>
  <c r="AT121" i="9"/>
  <c r="BC37" i="9"/>
  <c r="BB46" i="9"/>
  <c r="BB45" i="9" s="1"/>
  <c r="BB18" i="9" s="1"/>
  <c r="BF61" i="9"/>
  <c r="BF45" i="9" s="1"/>
  <c r="BF18" i="9" s="1"/>
  <c r="BG121" i="9"/>
  <c r="BG45" i="9" s="1"/>
  <c r="BG18" i="9" s="1"/>
  <c r="I61" i="9"/>
  <c r="AJ29" i="9"/>
  <c r="AJ24" i="9" s="1"/>
  <c r="AJ23" i="9" s="1"/>
  <c r="AJ16" i="9" s="1"/>
  <c r="AG45" i="9"/>
  <c r="AG18" i="9" s="1"/>
  <c r="L37" i="9"/>
  <c r="L32" i="9" s="1"/>
  <c r="L24" i="9" s="1"/>
  <c r="K29" i="9"/>
  <c r="O33" i="9"/>
  <c r="O32" i="9" s="1"/>
  <c r="O24" i="9" s="1"/>
  <c r="O41" i="9"/>
  <c r="I107" i="9"/>
  <c r="Z33" i="9"/>
  <c r="Z32" i="9" s="1"/>
  <c r="Z24" i="9" s="1"/>
  <c r="Z17" i="9" s="1"/>
  <c r="U37" i="9"/>
  <c r="S41" i="9"/>
  <c r="S24" i="9" s="1"/>
  <c r="W46" i="9"/>
  <c r="W45" i="9" s="1"/>
  <c r="W18" i="9" s="1"/>
  <c r="X61" i="9"/>
  <c r="X45" i="9" s="1"/>
  <c r="X18" i="9" s="1"/>
  <c r="AG29" i="9"/>
  <c r="AK33" i="9"/>
  <c r="AK41" i="9"/>
  <c r="AE107" i="9"/>
  <c r="AV33" i="9"/>
  <c r="AV32" i="9" s="1"/>
  <c r="AV24" i="9" s="1"/>
  <c r="AV17" i="9" s="1"/>
  <c r="AQ37" i="9"/>
  <c r="AO41" i="9"/>
  <c r="AS46" i="9"/>
  <c r="AT61" i="9"/>
  <c r="AT45" i="9" s="1"/>
  <c r="AT18" i="9" s="1"/>
  <c r="AU121" i="9"/>
  <c r="AZ33" i="9"/>
  <c r="AZ32" i="9" s="1"/>
  <c r="AY41" i="9"/>
  <c r="BC46" i="9"/>
  <c r="BC45" i="9" s="1"/>
  <c r="BC18" i="9" s="1"/>
  <c r="BB124" i="9"/>
  <c r="BB19" i="9" s="1"/>
  <c r="V41" i="9"/>
  <c r="K37" i="9"/>
  <c r="O121" i="9"/>
  <c r="O45" i="9" s="1"/>
  <c r="O18" i="9" s="1"/>
  <c r="U46" i="9"/>
  <c r="U45" i="9" s="1"/>
  <c r="U18" i="9" s="1"/>
  <c r="Y61" i="9"/>
  <c r="AG37" i="9"/>
  <c r="AY61" i="9"/>
  <c r="AY45" i="9" s="1"/>
  <c r="AY18" i="9" s="1"/>
  <c r="BB107" i="9"/>
  <c r="AZ124" i="9"/>
  <c r="AZ19" i="9" s="1"/>
  <c r="J24" i="9"/>
  <c r="J17" i="9" s="1"/>
  <c r="N32" i="9"/>
  <c r="H32" i="9"/>
  <c r="H24" i="9" s="1"/>
  <c r="G45" i="9"/>
  <c r="G18" i="9" s="1"/>
  <c r="H45" i="9"/>
  <c r="H18" i="9" s="1"/>
  <c r="S32" i="9"/>
  <c r="AJ32" i="9"/>
  <c r="AD32" i="9"/>
  <c r="AD24" i="9" s="1"/>
  <c r="AC45" i="9"/>
  <c r="AC18" i="9" s="1"/>
  <c r="AD45" i="9"/>
  <c r="AD18" i="9" s="1"/>
  <c r="AN121" i="9"/>
  <c r="AQ124" i="9"/>
  <c r="AQ19" i="9" s="1"/>
  <c r="AY33" i="9"/>
  <c r="AY32" i="9" s="1"/>
  <c r="AY24" i="9" s="1"/>
  <c r="BF37" i="9"/>
  <c r="BD41" i="9"/>
  <c r="AZ107" i="9"/>
  <c r="BA124" i="9"/>
  <c r="BA19" i="9" s="1"/>
  <c r="BG24" i="9"/>
  <c r="AZ24" i="9"/>
  <c r="BE45" i="9"/>
  <c r="BE18" i="9" s="1"/>
  <c r="BA24" i="9"/>
  <c r="BE24" i="9"/>
  <c r="BA45" i="9"/>
  <c r="BA18" i="9" s="1"/>
  <c r="AP24" i="9"/>
  <c r="AT24" i="9"/>
  <c r="AN45" i="9"/>
  <c r="AN18" i="9" s="1"/>
  <c r="AR45" i="9"/>
  <c r="AR18" i="9" s="1"/>
  <c r="AV45" i="9"/>
  <c r="AV18" i="9" s="1"/>
  <c r="AJ17" i="9"/>
  <c r="AH23" i="9"/>
  <c r="AH16" i="9" s="1"/>
  <c r="AH17" i="9"/>
  <c r="AI24" i="9"/>
  <c r="AE45" i="9"/>
  <c r="AE18" i="9" s="1"/>
  <c r="AJ45" i="9"/>
  <c r="AJ18" i="9" s="1"/>
  <c r="T24" i="9"/>
  <c r="T45" i="9"/>
  <c r="T18" i="9" s="1"/>
  <c r="R45" i="9"/>
  <c r="R18" i="9" s="1"/>
  <c r="V45" i="9"/>
  <c r="V18" i="9" s="1"/>
  <c r="I17" i="9"/>
  <c r="I45" i="9"/>
  <c r="I18" i="9" s="1"/>
  <c r="Y17" i="9" l="1"/>
  <c r="Y23" i="9"/>
  <c r="Y16" i="9" s="1"/>
  <c r="AN23" i="9"/>
  <c r="AN16" i="9" s="1"/>
  <c r="AN17" i="9"/>
  <c r="AD23" i="9"/>
  <c r="AD16" i="9" s="1"/>
  <c r="AD17" i="9"/>
  <c r="G24" i="9"/>
  <c r="U17" i="9"/>
  <c r="U23" i="9"/>
  <c r="U16" i="9" s="1"/>
  <c r="AO23" i="9"/>
  <c r="AO16" i="9" s="1"/>
  <c r="AO17" i="9"/>
  <c r="AC23" i="9"/>
  <c r="AC16" i="9" s="1"/>
  <c r="AC17" i="9"/>
  <c r="H23" i="9"/>
  <c r="H16" i="9" s="1"/>
  <c r="H17" i="9"/>
  <c r="AS17" i="9"/>
  <c r="S23" i="9"/>
  <c r="S16" i="9" s="1"/>
  <c r="S17" i="9"/>
  <c r="M23" i="9"/>
  <c r="M16" i="9" s="1"/>
  <c r="M17" i="9"/>
  <c r="L23" i="9"/>
  <c r="L16" i="9" s="1"/>
  <c r="L17" i="9"/>
  <c r="R23" i="9"/>
  <c r="R16" i="9" s="1"/>
  <c r="R17" i="9"/>
  <c r="O17" i="9"/>
  <c r="O23" i="9"/>
  <c r="O16" i="9" s="1"/>
  <c r="AU17" i="9"/>
  <c r="AK32" i="9"/>
  <c r="AK24" i="9" s="1"/>
  <c r="N24" i="9"/>
  <c r="N17" i="9" s="1"/>
  <c r="W32" i="9"/>
  <c r="W24" i="9" s="1"/>
  <c r="AQ32" i="9"/>
  <c r="AQ24" i="9" s="1"/>
  <c r="K32" i="9"/>
  <c r="K24" i="9" s="1"/>
  <c r="AG32" i="9"/>
  <c r="AG24" i="9" s="1"/>
  <c r="BF32" i="9"/>
  <c r="BF24" i="9" s="1"/>
  <c r="J23" i="9"/>
  <c r="J16" i="9" s="1"/>
  <c r="AS45" i="9"/>
  <c r="AS18" i="9" s="1"/>
  <c r="AU45" i="9"/>
  <c r="AU18" i="9" s="1"/>
  <c r="BF17" i="9"/>
  <c r="BF23" i="9"/>
  <c r="BF16" i="9" s="1"/>
  <c r="BG17" i="9"/>
  <c r="BG23" i="9"/>
  <c r="BG16" i="9" s="1"/>
  <c r="BE23" i="9"/>
  <c r="BE16" i="9" s="1"/>
  <c r="BE17" i="9"/>
  <c r="BD23" i="9"/>
  <c r="BD16" i="9" s="1"/>
  <c r="BD17" i="9"/>
  <c r="BA17" i="9"/>
  <c r="BA23" i="9"/>
  <c r="BA16" i="9" s="1"/>
  <c r="AZ23" i="9"/>
  <c r="AZ16" i="9" s="1"/>
  <c r="AZ17" i="9"/>
  <c r="BB17" i="9"/>
  <c r="BB23" i="9"/>
  <c r="BB16" i="9" s="1"/>
  <c r="BC23" i="9"/>
  <c r="BC16" i="9" s="1"/>
  <c r="AY23" i="9"/>
  <c r="AY16" i="9" s="1"/>
  <c r="AY17" i="9"/>
  <c r="AP17" i="9"/>
  <c r="AP23" i="9"/>
  <c r="AP16" i="9" s="1"/>
  <c r="AR23" i="9"/>
  <c r="AR16" i="9" s="1"/>
  <c r="AV23" i="9"/>
  <c r="AV16" i="9" s="1"/>
  <c r="AT17" i="9"/>
  <c r="AT23" i="9"/>
  <c r="AT16" i="9" s="1"/>
  <c r="AF23" i="9"/>
  <c r="AF16" i="9" s="1"/>
  <c r="AI17" i="9"/>
  <c r="AI23" i="9"/>
  <c r="AI16" i="9" s="1"/>
  <c r="AK23" i="9"/>
  <c r="AK16" i="9" s="1"/>
  <c r="AK17" i="9"/>
  <c r="AE23" i="9"/>
  <c r="AE16" i="9" s="1"/>
  <c r="T17" i="9"/>
  <c r="T23" i="9"/>
  <c r="T16" i="9" s="1"/>
  <c r="Z23" i="9"/>
  <c r="Z16" i="9" s="1"/>
  <c r="V23" i="9"/>
  <c r="V16" i="9" s="1"/>
  <c r="X17" i="9"/>
  <c r="X23" i="9"/>
  <c r="X16" i="9" s="1"/>
  <c r="I23" i="9"/>
  <c r="I16" i="9" s="1"/>
  <c r="N23" i="9"/>
  <c r="N16" i="9" s="1"/>
  <c r="AG23" i="9" l="1"/>
  <c r="AG16" i="9" s="1"/>
  <c r="AG17" i="9"/>
  <c r="K23" i="9"/>
  <c r="K16" i="9" s="1"/>
  <c r="K17" i="9"/>
  <c r="AQ17" i="9"/>
  <c r="AQ23" i="9"/>
  <c r="AQ16" i="9" s="1"/>
  <c r="W23" i="9"/>
  <c r="W16" i="9" s="1"/>
  <c r="W17" i="9"/>
  <c r="AU23" i="9"/>
  <c r="AU16" i="9" s="1"/>
  <c r="AS23" i="9"/>
  <c r="AS16" i="9" s="1"/>
  <c r="G17" i="9"/>
  <c r="G23" i="9"/>
  <c r="G16" i="9" s="1"/>
  <c r="AP130" i="3"/>
  <c r="AO130" i="3"/>
  <c r="AD130" i="3"/>
  <c r="R130" i="3"/>
  <c r="Q130" i="3"/>
  <c r="J130" i="3"/>
  <c r="AP129" i="3"/>
  <c r="AO129" i="3"/>
  <c r="AD129" i="3"/>
  <c r="AD20" i="3" s="1"/>
  <c r="R129" i="3"/>
  <c r="Q129" i="3"/>
  <c r="Q20" i="3" s="1"/>
  <c r="J129" i="3"/>
  <c r="J20" i="3" s="1"/>
  <c r="AP126" i="3"/>
  <c r="AO126" i="3"/>
  <c r="AD126" i="3"/>
  <c r="R126" i="3"/>
  <c r="Q126" i="3"/>
  <c r="J126" i="3"/>
  <c r="AP125" i="3"/>
  <c r="AO125" i="3"/>
  <c r="AD125" i="3"/>
  <c r="R125" i="3"/>
  <c r="Q125" i="3"/>
  <c r="J125" i="3"/>
  <c r="AP124" i="3"/>
  <c r="AO124" i="3"/>
  <c r="AD124" i="3"/>
  <c r="R124" i="3"/>
  <c r="Q124" i="3"/>
  <c r="J124" i="3"/>
  <c r="AP123" i="3"/>
  <c r="AO123" i="3"/>
  <c r="AD123" i="3"/>
  <c r="AD18" i="3" s="1"/>
  <c r="R123" i="3"/>
  <c r="Q123" i="3"/>
  <c r="Q18" i="3" s="1"/>
  <c r="J123" i="3"/>
  <c r="J18" i="3" s="1"/>
  <c r="AP122" i="3"/>
  <c r="AO122" i="3"/>
  <c r="AD122" i="3"/>
  <c r="R122" i="3"/>
  <c r="Q122" i="3"/>
  <c r="J122" i="3"/>
  <c r="AP121" i="3"/>
  <c r="AP120" i="3" s="1"/>
  <c r="AO121" i="3"/>
  <c r="AO120" i="3" s="1"/>
  <c r="AD121" i="3"/>
  <c r="AD120" i="3" s="1"/>
  <c r="R121" i="3"/>
  <c r="R120" i="3" s="1"/>
  <c r="Q121" i="3"/>
  <c r="Q120" i="3" s="1"/>
  <c r="J121" i="3"/>
  <c r="J120" i="3" s="1"/>
  <c r="AP119" i="3"/>
  <c r="AO119" i="3"/>
  <c r="AD119" i="3"/>
  <c r="R119" i="3"/>
  <c r="Q119" i="3"/>
  <c r="J119" i="3"/>
  <c r="AP118" i="3"/>
  <c r="AO118" i="3"/>
  <c r="AD118" i="3"/>
  <c r="R118" i="3"/>
  <c r="Q118" i="3"/>
  <c r="J118" i="3"/>
  <c r="AP117" i="3"/>
  <c r="AO117" i="3"/>
  <c r="AD117" i="3"/>
  <c r="R117" i="3"/>
  <c r="Q117" i="3"/>
  <c r="J117" i="3"/>
  <c r="AP116" i="3"/>
  <c r="AO116" i="3"/>
  <c r="AD116" i="3"/>
  <c r="R116" i="3"/>
  <c r="Q116" i="3"/>
  <c r="J116" i="3"/>
  <c r="AP115" i="3"/>
  <c r="AO115" i="3"/>
  <c r="AD115" i="3"/>
  <c r="R115" i="3"/>
  <c r="Q115" i="3"/>
  <c r="J115" i="3"/>
  <c r="AP114" i="3"/>
  <c r="AO114" i="3"/>
  <c r="AD114" i="3"/>
  <c r="R114" i="3"/>
  <c r="Q114" i="3"/>
  <c r="J114" i="3"/>
  <c r="AP113" i="3"/>
  <c r="AO113" i="3"/>
  <c r="AD113" i="3"/>
  <c r="R113" i="3"/>
  <c r="Q113" i="3"/>
  <c r="J113" i="3"/>
  <c r="AP107" i="3"/>
  <c r="AO107" i="3"/>
  <c r="AD107" i="3"/>
  <c r="R107" i="3"/>
  <c r="Q107" i="3"/>
  <c r="J107" i="3"/>
  <c r="AP106" i="3"/>
  <c r="AO106" i="3"/>
  <c r="AD106" i="3"/>
  <c r="R106" i="3"/>
  <c r="Q106" i="3"/>
  <c r="J106" i="3"/>
  <c r="AP78" i="3"/>
  <c r="AO78" i="3"/>
  <c r="AD78" i="3"/>
  <c r="R78" i="3"/>
  <c r="Q78" i="3"/>
  <c r="J78" i="3"/>
  <c r="AP61" i="3"/>
  <c r="AP60" i="3" s="1"/>
  <c r="AO61" i="3"/>
  <c r="AO60" i="3" s="1"/>
  <c r="AD61" i="3"/>
  <c r="AD60" i="3" s="1"/>
  <c r="R61" i="3"/>
  <c r="R60" i="3" s="1"/>
  <c r="Q61" i="3"/>
  <c r="Q60" i="3" s="1"/>
  <c r="J61" i="3"/>
  <c r="J60" i="3" s="1"/>
  <c r="AP50" i="3"/>
  <c r="AO50" i="3"/>
  <c r="AD50" i="3"/>
  <c r="AD45" i="3" s="1"/>
  <c r="AD44" i="3" s="1"/>
  <c r="AD17" i="3" s="1"/>
  <c r="R50" i="3"/>
  <c r="Q50" i="3"/>
  <c r="Q45" i="3" s="1"/>
  <c r="Q44" i="3" s="1"/>
  <c r="Q17" i="3" s="1"/>
  <c r="J50" i="3"/>
  <c r="J45" i="3" s="1"/>
  <c r="J44" i="3" s="1"/>
  <c r="J17" i="3" s="1"/>
  <c r="AP46" i="3"/>
  <c r="AO46" i="3"/>
  <c r="AD46" i="3"/>
  <c r="R46" i="3"/>
  <c r="Q46" i="3"/>
  <c r="J46" i="3"/>
  <c r="AP45" i="3"/>
  <c r="AP44" i="3" s="1"/>
  <c r="AP17" i="3" s="1"/>
  <c r="AO45" i="3"/>
  <c r="AO44" i="3" s="1"/>
  <c r="AO17" i="3" s="1"/>
  <c r="R45" i="3"/>
  <c r="AP42" i="3"/>
  <c r="AP40" i="3" s="1"/>
  <c r="AO42" i="3"/>
  <c r="AD42" i="3"/>
  <c r="R42" i="3"/>
  <c r="Q42" i="3"/>
  <c r="J42" i="3"/>
  <c r="J40" i="3" s="1"/>
  <c r="AP41" i="3"/>
  <c r="AO41" i="3"/>
  <c r="AD41" i="3"/>
  <c r="R41" i="3"/>
  <c r="Q41" i="3"/>
  <c r="J41" i="3"/>
  <c r="AO40" i="3"/>
  <c r="AD40" i="3"/>
  <c r="R40" i="3"/>
  <c r="Q40" i="3"/>
  <c r="AP39" i="3"/>
  <c r="AO39" i="3"/>
  <c r="AD39" i="3"/>
  <c r="R39" i="3"/>
  <c r="Q39" i="3"/>
  <c r="J39" i="3"/>
  <c r="AP38" i="3"/>
  <c r="AO38" i="3"/>
  <c r="AD38" i="3"/>
  <c r="R38" i="3"/>
  <c r="Q38" i="3"/>
  <c r="J38" i="3"/>
  <c r="AP37" i="3"/>
  <c r="AO37" i="3"/>
  <c r="AD37" i="3"/>
  <c r="R37" i="3"/>
  <c r="Q37" i="3"/>
  <c r="J37" i="3"/>
  <c r="AP36" i="3"/>
  <c r="AO36" i="3"/>
  <c r="AD36" i="3"/>
  <c r="R36" i="3"/>
  <c r="Q36" i="3"/>
  <c r="J36" i="3"/>
  <c r="AP35" i="3"/>
  <c r="AO35" i="3"/>
  <c r="AD35" i="3"/>
  <c r="R35" i="3"/>
  <c r="Q35" i="3"/>
  <c r="J35" i="3"/>
  <c r="AP34" i="3"/>
  <c r="AO34" i="3"/>
  <c r="AD34" i="3"/>
  <c r="R34" i="3"/>
  <c r="Q34" i="3"/>
  <c r="Q32" i="3" s="1"/>
  <c r="Q31" i="3" s="1"/>
  <c r="J34" i="3"/>
  <c r="AP33" i="3"/>
  <c r="AO33" i="3"/>
  <c r="AD33" i="3"/>
  <c r="R33" i="3"/>
  <c r="Q33" i="3"/>
  <c r="J33" i="3"/>
  <c r="AP32" i="3"/>
  <c r="AP31" i="3" s="1"/>
  <c r="AO32" i="3"/>
  <c r="AO31" i="3" s="1"/>
  <c r="AO23" i="3" s="1"/>
  <c r="AD32" i="3"/>
  <c r="AD31" i="3" s="1"/>
  <c r="R32" i="3"/>
  <c r="R31" i="3" s="1"/>
  <c r="J32" i="3"/>
  <c r="J31" i="3" s="1"/>
  <c r="AP30" i="3"/>
  <c r="AO30" i="3"/>
  <c r="AD30" i="3"/>
  <c r="R30" i="3"/>
  <c r="Q30" i="3"/>
  <c r="J30" i="3"/>
  <c r="AP29" i="3"/>
  <c r="AP28" i="3" s="1"/>
  <c r="AO29" i="3"/>
  <c r="AD29" i="3"/>
  <c r="R29" i="3"/>
  <c r="Q29" i="3"/>
  <c r="J29" i="3"/>
  <c r="AO28" i="3"/>
  <c r="AD28" i="3"/>
  <c r="R28" i="3"/>
  <c r="Q28" i="3"/>
  <c r="J28" i="3"/>
  <c r="AP27" i="3"/>
  <c r="AP24" i="3" s="1"/>
  <c r="AO27" i="3"/>
  <c r="AD27" i="3"/>
  <c r="R27" i="3"/>
  <c r="Q27" i="3"/>
  <c r="J27" i="3"/>
  <c r="AO24" i="3"/>
  <c r="AD24" i="3"/>
  <c r="R24" i="3"/>
  <c r="Q24" i="3"/>
  <c r="J24" i="3"/>
  <c r="AP21" i="3"/>
  <c r="AO21" i="3"/>
  <c r="AD21" i="3"/>
  <c r="R21" i="3"/>
  <c r="Q21" i="3"/>
  <c r="J21" i="3"/>
  <c r="AP20" i="3"/>
  <c r="AO20" i="3"/>
  <c r="R20" i="3"/>
  <c r="AP19" i="3"/>
  <c r="AO19" i="3"/>
  <c r="AD19" i="3"/>
  <c r="R19" i="3"/>
  <c r="Q19" i="3"/>
  <c r="J19" i="3"/>
  <c r="AP18" i="3"/>
  <c r="AO18" i="3"/>
  <c r="R18" i="3"/>
  <c r="AP23" i="3" l="1"/>
  <c r="J23" i="3"/>
  <c r="R44" i="3"/>
  <c r="R17" i="3" s="1"/>
  <c r="Q23" i="3"/>
  <c r="R23" i="3"/>
  <c r="AD23" i="3"/>
  <c r="AO16" i="3"/>
  <c r="AO22" i="3"/>
  <c r="AO15" i="3" s="1"/>
  <c r="R16" i="3" l="1"/>
  <c r="R22" i="3"/>
  <c r="R15" i="3" s="1"/>
  <c r="Q22" i="3"/>
  <c r="Q15" i="3" s="1"/>
  <c r="Q16" i="3"/>
  <c r="J22" i="3"/>
  <c r="J15" i="3" s="1"/>
  <c r="J16" i="3"/>
  <c r="AD16" i="3"/>
  <c r="AD22" i="3"/>
  <c r="AD15" i="3" s="1"/>
  <c r="AP16" i="3"/>
  <c r="AP22" i="3"/>
  <c r="AP15" i="3" s="1"/>
  <c r="AP130" i="7"/>
  <c r="AP21" i="7" s="1"/>
  <c r="AO130" i="7"/>
  <c r="AO21" i="7" s="1"/>
  <c r="AD130" i="7"/>
  <c r="N130" i="7"/>
  <c r="AP129" i="7"/>
  <c r="AO129" i="7"/>
  <c r="AD129" i="7"/>
  <c r="N129" i="7"/>
  <c r="AP126" i="7"/>
  <c r="AP19" i="7" s="1"/>
  <c r="AO126" i="7"/>
  <c r="AO19" i="7" s="1"/>
  <c r="AD126" i="7"/>
  <c r="AD19" i="7" s="1"/>
  <c r="N126" i="7"/>
  <c r="N19" i="7" s="1"/>
  <c r="AP125" i="7"/>
  <c r="AO125" i="7"/>
  <c r="AD125" i="7"/>
  <c r="N125" i="7"/>
  <c r="AP124" i="7"/>
  <c r="AO124" i="7"/>
  <c r="AD124" i="7"/>
  <c r="N124" i="7"/>
  <c r="AD123" i="7"/>
  <c r="N123" i="7"/>
  <c r="AP122" i="7"/>
  <c r="AP120" i="7" s="1"/>
  <c r="AO122" i="7"/>
  <c r="AO120" i="7" s="1"/>
  <c r="AD122" i="7"/>
  <c r="N122" i="7"/>
  <c r="AP121" i="7"/>
  <c r="AO121" i="7"/>
  <c r="AD121" i="7"/>
  <c r="N121" i="7"/>
  <c r="AP119" i="7"/>
  <c r="AO119" i="7"/>
  <c r="AD119" i="7"/>
  <c r="N119" i="7"/>
  <c r="AP118" i="7"/>
  <c r="AO118" i="7"/>
  <c r="AD118" i="7"/>
  <c r="N118" i="7"/>
  <c r="AP117" i="7"/>
  <c r="AO117" i="7"/>
  <c r="AD117" i="7"/>
  <c r="N117" i="7"/>
  <c r="AP116" i="7"/>
  <c r="AO116" i="7"/>
  <c r="AD116" i="7"/>
  <c r="N116" i="7"/>
  <c r="AP115" i="7"/>
  <c r="AO115" i="7"/>
  <c r="AD115" i="7"/>
  <c r="N115" i="7"/>
  <c r="AP114" i="7"/>
  <c r="AO114" i="7"/>
  <c r="AD114" i="7"/>
  <c r="N114" i="7"/>
  <c r="AP113" i="7"/>
  <c r="AO113" i="7"/>
  <c r="AD113" i="7"/>
  <c r="AD106" i="7" s="1"/>
  <c r="N113" i="7"/>
  <c r="N106" i="7" s="1"/>
  <c r="AP107" i="7"/>
  <c r="AP106" i="7" s="1"/>
  <c r="AO107" i="7"/>
  <c r="AO106" i="7" s="1"/>
  <c r="AD107" i="7"/>
  <c r="N107" i="7"/>
  <c r="AP78" i="7"/>
  <c r="AO78" i="7"/>
  <c r="AD78" i="7"/>
  <c r="N78" i="7"/>
  <c r="AP61" i="7"/>
  <c r="AP60" i="7" s="1"/>
  <c r="AO61" i="7"/>
  <c r="AO60" i="7" s="1"/>
  <c r="AD61" i="7"/>
  <c r="AD60" i="7" s="1"/>
  <c r="N61" i="7"/>
  <c r="N60" i="7" s="1"/>
  <c r="AP50" i="7"/>
  <c r="AO50" i="7"/>
  <c r="AD50" i="7"/>
  <c r="N50" i="7"/>
  <c r="AP46" i="7"/>
  <c r="AP45" i="7" s="1"/>
  <c r="AO46" i="7"/>
  <c r="AO45" i="7" s="1"/>
  <c r="AD46" i="7"/>
  <c r="N46" i="7"/>
  <c r="AD45" i="7"/>
  <c r="N45" i="7"/>
  <c r="AP42" i="7"/>
  <c r="AO42" i="7"/>
  <c r="AD42" i="7"/>
  <c r="N42" i="7"/>
  <c r="AP41" i="7"/>
  <c r="AP40" i="7" s="1"/>
  <c r="AO41" i="7"/>
  <c r="AO40" i="7" s="1"/>
  <c r="AD41" i="7"/>
  <c r="N41" i="7"/>
  <c r="AD40" i="7"/>
  <c r="N40" i="7"/>
  <c r="AP39" i="7"/>
  <c r="AO39" i="7"/>
  <c r="AD39" i="7"/>
  <c r="N39" i="7"/>
  <c r="AP38" i="7"/>
  <c r="AO38" i="7"/>
  <c r="AD38" i="7"/>
  <c r="N38" i="7"/>
  <c r="AP37" i="7"/>
  <c r="AO37" i="7"/>
  <c r="AD37" i="7"/>
  <c r="N37" i="7"/>
  <c r="AD36" i="7"/>
  <c r="N36" i="7"/>
  <c r="AP35" i="7"/>
  <c r="AO35" i="7"/>
  <c r="AD35" i="7"/>
  <c r="N35" i="7"/>
  <c r="AP34" i="7"/>
  <c r="AO34" i="7"/>
  <c r="AD34" i="7"/>
  <c r="N34" i="7"/>
  <c r="AP33" i="7"/>
  <c r="AP32" i="7" s="1"/>
  <c r="AO33" i="7"/>
  <c r="AO32" i="7" s="1"/>
  <c r="AD33" i="7"/>
  <c r="AD32" i="7" s="1"/>
  <c r="AD31" i="7" s="1"/>
  <c r="N33" i="7"/>
  <c r="N32" i="7" s="1"/>
  <c r="N31" i="7" s="1"/>
  <c r="AP30" i="7"/>
  <c r="AO30" i="7"/>
  <c r="AD30" i="7"/>
  <c r="N30" i="7"/>
  <c r="AP29" i="7"/>
  <c r="AP28" i="7" s="1"/>
  <c r="AO29" i="7"/>
  <c r="AO28" i="7" s="1"/>
  <c r="AD29" i="7"/>
  <c r="N29" i="7"/>
  <c r="AD28" i="7"/>
  <c r="N28" i="7"/>
  <c r="AP27" i="7"/>
  <c r="AP24" i="7" s="1"/>
  <c r="AO27" i="7"/>
  <c r="AO24" i="7" s="1"/>
  <c r="AD27" i="7"/>
  <c r="N27" i="7"/>
  <c r="AD24" i="7"/>
  <c r="N24" i="7"/>
  <c r="AD21" i="7"/>
  <c r="N21" i="7"/>
  <c r="AP20" i="7"/>
  <c r="AO20" i="7"/>
  <c r="AD20" i="7"/>
  <c r="N20" i="7"/>
  <c r="AD18" i="7"/>
  <c r="N18" i="7"/>
  <c r="AP44" i="7" l="1"/>
  <c r="AP17" i="7" s="1"/>
  <c r="AO44" i="7"/>
  <c r="AO17" i="7" s="1"/>
  <c r="AO36" i="7"/>
  <c r="AO31" i="7" s="1"/>
  <c r="AO23" i="7" s="1"/>
  <c r="N120" i="7"/>
  <c r="AO123" i="7"/>
  <c r="AO18" i="7" s="1"/>
  <c r="AP36" i="7"/>
  <c r="AP31" i="7" s="1"/>
  <c r="AP23" i="7" s="1"/>
  <c r="AD120" i="7"/>
  <c r="AD44" i="7" s="1"/>
  <c r="AP123" i="7"/>
  <c r="AP18" i="7" s="1"/>
  <c r="N23" i="7"/>
  <c r="N16" i="7" s="1"/>
  <c r="AD23" i="7"/>
  <c r="AD16" i="7"/>
  <c r="N44" i="7"/>
  <c r="N17" i="7" s="1"/>
  <c r="AD17" i="7" l="1"/>
  <c r="AD22" i="7"/>
  <c r="AD15" i="7" s="1"/>
  <c r="N22" i="7"/>
  <c r="N15" i="7" s="1"/>
  <c r="AP22" i="7"/>
  <c r="AP15" i="7" s="1"/>
  <c r="AP16" i="7"/>
  <c r="AO22" i="7"/>
  <c r="AO15" i="7" s="1"/>
  <c r="AO16" i="7"/>
  <c r="AP130" i="6" l="1"/>
  <c r="AO130" i="6"/>
  <c r="N130" i="6"/>
  <c r="F130" i="6"/>
  <c r="AP129" i="6"/>
  <c r="AO129" i="6"/>
  <c r="N129" i="6"/>
  <c r="N20" i="6" s="1"/>
  <c r="F129" i="6"/>
  <c r="AP126" i="6"/>
  <c r="AP19" i="6" s="1"/>
  <c r="AO126" i="6"/>
  <c r="AO19" i="6" s="1"/>
  <c r="N126" i="6"/>
  <c r="N19" i="6" s="1"/>
  <c r="F126" i="6"/>
  <c r="F19" i="6" s="1"/>
  <c r="AP125" i="6"/>
  <c r="AO125" i="6"/>
  <c r="N125" i="6"/>
  <c r="F125" i="6"/>
  <c r="AP124" i="6"/>
  <c r="AO124" i="6"/>
  <c r="N124" i="6"/>
  <c r="N123" i="6" s="1"/>
  <c r="N18" i="6" s="1"/>
  <c r="F124" i="6"/>
  <c r="F123" i="6" s="1"/>
  <c r="F18" i="6" s="1"/>
  <c r="AP123" i="6"/>
  <c r="AO123" i="6"/>
  <c r="AP122" i="6"/>
  <c r="AO122" i="6"/>
  <c r="N122" i="6"/>
  <c r="F122" i="6"/>
  <c r="AP121" i="6"/>
  <c r="AO121" i="6"/>
  <c r="N121" i="6"/>
  <c r="F121" i="6"/>
  <c r="N120" i="6"/>
  <c r="F120" i="6"/>
  <c r="AP119" i="6"/>
  <c r="AO119" i="6"/>
  <c r="N119" i="6"/>
  <c r="F119" i="6"/>
  <c r="AP118" i="6"/>
  <c r="AO118" i="6"/>
  <c r="N118" i="6"/>
  <c r="F118" i="6"/>
  <c r="AP117" i="6"/>
  <c r="AO117" i="6"/>
  <c r="N117" i="6"/>
  <c r="F117" i="6"/>
  <c r="AP116" i="6"/>
  <c r="AO116" i="6"/>
  <c r="N116" i="6"/>
  <c r="F116" i="6"/>
  <c r="AP115" i="6"/>
  <c r="AO115" i="6"/>
  <c r="N115" i="6"/>
  <c r="F115" i="6"/>
  <c r="AP114" i="6"/>
  <c r="AO114" i="6"/>
  <c r="N114" i="6"/>
  <c r="F114" i="6"/>
  <c r="AP113" i="6"/>
  <c r="AP106" i="6" s="1"/>
  <c r="AO113" i="6"/>
  <c r="AO106" i="6" s="1"/>
  <c r="N113" i="6"/>
  <c r="F113" i="6"/>
  <c r="AP107" i="6"/>
  <c r="AO107" i="6"/>
  <c r="N107" i="6"/>
  <c r="F107" i="6"/>
  <c r="AP78" i="6"/>
  <c r="AO78" i="6"/>
  <c r="N78" i="6"/>
  <c r="N60" i="6" s="1"/>
  <c r="F78" i="6"/>
  <c r="F60" i="6" s="1"/>
  <c r="AP61" i="6"/>
  <c r="AP60" i="6" s="1"/>
  <c r="AO61" i="6"/>
  <c r="AO60" i="6" s="1"/>
  <c r="N61" i="6"/>
  <c r="F61" i="6"/>
  <c r="AP50" i="6"/>
  <c r="AO50" i="6"/>
  <c r="N50" i="6"/>
  <c r="F50" i="6"/>
  <c r="AP46" i="6"/>
  <c r="AP45" i="6" s="1"/>
  <c r="AO46" i="6"/>
  <c r="AO45" i="6" s="1"/>
  <c r="N46" i="6"/>
  <c r="N45" i="6" s="1"/>
  <c r="F46" i="6"/>
  <c r="F45" i="6" s="1"/>
  <c r="AP42" i="6"/>
  <c r="AO42" i="6"/>
  <c r="N42" i="6"/>
  <c r="F42" i="6"/>
  <c r="AP41" i="6"/>
  <c r="AO41" i="6"/>
  <c r="N41" i="6"/>
  <c r="N40" i="6" s="1"/>
  <c r="F41" i="6"/>
  <c r="F40" i="6" s="1"/>
  <c r="AP40" i="6"/>
  <c r="AO40" i="6"/>
  <c r="AP39" i="6"/>
  <c r="AO39" i="6"/>
  <c r="N39" i="6"/>
  <c r="F39" i="6"/>
  <c r="AP38" i="6"/>
  <c r="AO38" i="6"/>
  <c r="N38" i="6"/>
  <c r="F38" i="6"/>
  <c r="AP37" i="6"/>
  <c r="AP36" i="6" s="1"/>
  <c r="AO37" i="6"/>
  <c r="AO36" i="6" s="1"/>
  <c r="N37" i="6"/>
  <c r="N36" i="6" s="1"/>
  <c r="F37" i="6"/>
  <c r="F36" i="6" s="1"/>
  <c r="AP35" i="6"/>
  <c r="AO35" i="6"/>
  <c r="N35" i="6"/>
  <c r="F35" i="6"/>
  <c r="AP34" i="6"/>
  <c r="AO34" i="6"/>
  <c r="N34" i="6"/>
  <c r="F34" i="6"/>
  <c r="AP33" i="6"/>
  <c r="AP32" i="6" s="1"/>
  <c r="AP31" i="6" s="1"/>
  <c r="AO33" i="6"/>
  <c r="AO32" i="6" s="1"/>
  <c r="AO31" i="6" s="1"/>
  <c r="N33" i="6"/>
  <c r="F33" i="6"/>
  <c r="AP30" i="6"/>
  <c r="AO30" i="6"/>
  <c r="N30" i="6"/>
  <c r="F30" i="6"/>
  <c r="AP29" i="6"/>
  <c r="AP28" i="6" s="1"/>
  <c r="AO29" i="6"/>
  <c r="AO28" i="6" s="1"/>
  <c r="N29" i="6"/>
  <c r="N28" i="6" s="1"/>
  <c r="F29" i="6"/>
  <c r="F28" i="6" s="1"/>
  <c r="AP27" i="6"/>
  <c r="AO27" i="6"/>
  <c r="N27" i="6"/>
  <c r="N24" i="6" s="1"/>
  <c r="F27" i="6"/>
  <c r="F24" i="6" s="1"/>
  <c r="AP24" i="6"/>
  <c r="AO24" i="6"/>
  <c r="AP21" i="6"/>
  <c r="AO21" i="6"/>
  <c r="N21" i="6"/>
  <c r="F21" i="6"/>
  <c r="AP20" i="6"/>
  <c r="AO20" i="6"/>
  <c r="F20" i="6"/>
  <c r="AP18" i="6"/>
  <c r="AO18" i="6"/>
  <c r="F106" i="6" l="1"/>
  <c r="F44" i="6" s="1"/>
  <c r="F17" i="6" s="1"/>
  <c r="AO120" i="6"/>
  <c r="AO44" i="6" s="1"/>
  <c r="AO17" i="6" s="1"/>
  <c r="N106" i="6"/>
  <c r="N44" i="6" s="1"/>
  <c r="N17" i="6" s="1"/>
  <c r="AP120" i="6"/>
  <c r="AP44" i="6" s="1"/>
  <c r="AP17" i="6" s="1"/>
  <c r="F32" i="6"/>
  <c r="F31" i="6" s="1"/>
  <c r="F23" i="6" s="1"/>
  <c r="N32" i="6"/>
  <c r="N31" i="6" s="1"/>
  <c r="N23" i="6" s="1"/>
  <c r="AO23" i="6"/>
  <c r="AP23" i="6"/>
  <c r="N22" i="6" l="1"/>
  <c r="N15" i="6" s="1"/>
  <c r="N16" i="6"/>
  <c r="F22" i="6"/>
  <c r="F15" i="6" s="1"/>
  <c r="F16" i="6"/>
  <c r="AO22" i="6"/>
  <c r="AO15" i="6" s="1"/>
  <c r="AO16" i="6"/>
  <c r="AP22" i="6"/>
  <c r="AP15" i="6" s="1"/>
  <c r="AP16" i="6"/>
  <c r="AP130" i="5" l="1"/>
  <c r="AO130" i="5"/>
  <c r="N130" i="5"/>
  <c r="F130" i="5"/>
  <c r="AP129" i="5"/>
  <c r="AO129" i="5"/>
  <c r="N129" i="5"/>
  <c r="N20" i="5" s="1"/>
  <c r="F129" i="5"/>
  <c r="F20" i="5" s="1"/>
  <c r="AP126" i="5"/>
  <c r="AP19" i="5" s="1"/>
  <c r="AO126" i="5"/>
  <c r="AO19" i="5" s="1"/>
  <c r="N126" i="5"/>
  <c r="N19" i="5" s="1"/>
  <c r="F126" i="5"/>
  <c r="F19" i="5" s="1"/>
  <c r="AP125" i="5"/>
  <c r="AO125" i="5"/>
  <c r="N125" i="5"/>
  <c r="F125" i="5"/>
  <c r="AP124" i="5"/>
  <c r="AO124" i="5"/>
  <c r="AO123" i="5" s="1"/>
  <c r="AO18" i="5" s="1"/>
  <c r="N124" i="5"/>
  <c r="N123" i="5" s="1"/>
  <c r="N18" i="5" s="1"/>
  <c r="F124" i="5"/>
  <c r="AP123" i="5"/>
  <c r="F123" i="5"/>
  <c r="F18" i="5" s="1"/>
  <c r="AP122" i="5"/>
  <c r="AO122" i="5"/>
  <c r="AO120" i="5" s="1"/>
  <c r="N122" i="5"/>
  <c r="F122" i="5"/>
  <c r="AP121" i="5"/>
  <c r="AO121" i="5"/>
  <c r="N121" i="5"/>
  <c r="F121" i="5"/>
  <c r="F120" i="5" s="1"/>
  <c r="N120" i="5"/>
  <c r="AP119" i="5"/>
  <c r="AO119" i="5"/>
  <c r="N119" i="5"/>
  <c r="F119" i="5"/>
  <c r="AP118" i="5"/>
  <c r="AO118" i="5"/>
  <c r="N118" i="5"/>
  <c r="F118" i="5"/>
  <c r="AP117" i="5"/>
  <c r="AO117" i="5"/>
  <c r="N117" i="5"/>
  <c r="F117" i="5"/>
  <c r="AP116" i="5"/>
  <c r="AO116" i="5"/>
  <c r="N116" i="5"/>
  <c r="F116" i="5"/>
  <c r="AP115" i="5"/>
  <c r="AO115" i="5"/>
  <c r="N115" i="5"/>
  <c r="F115" i="5"/>
  <c r="AP114" i="5"/>
  <c r="AO114" i="5"/>
  <c r="N114" i="5"/>
  <c r="F114" i="5"/>
  <c r="AP113" i="5"/>
  <c r="AP106" i="5" s="1"/>
  <c r="AO113" i="5"/>
  <c r="N113" i="5"/>
  <c r="F113" i="5"/>
  <c r="F106" i="5" s="1"/>
  <c r="AP107" i="5"/>
  <c r="AO107" i="5"/>
  <c r="N107" i="5"/>
  <c r="F107" i="5"/>
  <c r="AP78" i="5"/>
  <c r="AO78" i="5"/>
  <c r="N78" i="5"/>
  <c r="N60" i="5" s="1"/>
  <c r="F78" i="5"/>
  <c r="AP61" i="5"/>
  <c r="AP60" i="5" s="1"/>
  <c r="AO61" i="5"/>
  <c r="AO60" i="5" s="1"/>
  <c r="N61" i="5"/>
  <c r="F61" i="5"/>
  <c r="AP50" i="5"/>
  <c r="AO50" i="5"/>
  <c r="N50" i="5"/>
  <c r="F50" i="5"/>
  <c r="AP46" i="5"/>
  <c r="AP45" i="5" s="1"/>
  <c r="AO46" i="5"/>
  <c r="AO45" i="5" s="1"/>
  <c r="N46" i="5"/>
  <c r="N45" i="5" s="1"/>
  <c r="F46" i="5"/>
  <c r="F45" i="5" s="1"/>
  <c r="AP42" i="5"/>
  <c r="AO42" i="5"/>
  <c r="N42" i="5"/>
  <c r="F42" i="5"/>
  <c r="AP41" i="5"/>
  <c r="AO41" i="5"/>
  <c r="AO40" i="5" s="1"/>
  <c r="N41" i="5"/>
  <c r="N40" i="5" s="1"/>
  <c r="F41" i="5"/>
  <c r="AP40" i="5"/>
  <c r="F40" i="5"/>
  <c r="AP39" i="5"/>
  <c r="AO39" i="5"/>
  <c r="N39" i="5"/>
  <c r="F39" i="5"/>
  <c r="AP38" i="5"/>
  <c r="AO38" i="5"/>
  <c r="N38" i="5"/>
  <c r="F38" i="5"/>
  <c r="AP37" i="5"/>
  <c r="AP36" i="5" s="1"/>
  <c r="AO37" i="5"/>
  <c r="AO36" i="5" s="1"/>
  <c r="N37" i="5"/>
  <c r="N36" i="5" s="1"/>
  <c r="F37" i="5"/>
  <c r="F36" i="5" s="1"/>
  <c r="AP35" i="5"/>
  <c r="AO35" i="5"/>
  <c r="N35" i="5"/>
  <c r="F35" i="5"/>
  <c r="AP34" i="5"/>
  <c r="AO34" i="5"/>
  <c r="N34" i="5"/>
  <c r="F34" i="5"/>
  <c r="F32" i="5" s="1"/>
  <c r="AP33" i="5"/>
  <c r="AP32" i="5" s="1"/>
  <c r="AP31" i="5" s="1"/>
  <c r="AO33" i="5"/>
  <c r="AO32" i="5" s="1"/>
  <c r="AO31" i="5" s="1"/>
  <c r="N33" i="5"/>
  <c r="F33" i="5"/>
  <c r="AP30" i="5"/>
  <c r="AO30" i="5"/>
  <c r="N30" i="5"/>
  <c r="F30" i="5"/>
  <c r="AP29" i="5"/>
  <c r="AP28" i="5" s="1"/>
  <c r="AO29" i="5"/>
  <c r="AO28" i="5" s="1"/>
  <c r="N29" i="5"/>
  <c r="N28" i="5" s="1"/>
  <c r="F29" i="5"/>
  <c r="F28" i="5" s="1"/>
  <c r="AP27" i="5"/>
  <c r="AO27" i="5"/>
  <c r="AO24" i="5" s="1"/>
  <c r="N27" i="5"/>
  <c r="N24" i="5" s="1"/>
  <c r="F27" i="5"/>
  <c r="AP24" i="5"/>
  <c r="F24" i="5"/>
  <c r="AP21" i="5"/>
  <c r="AO21" i="5"/>
  <c r="N21" i="5"/>
  <c r="F21" i="5"/>
  <c r="AP20" i="5"/>
  <c r="AO20" i="5"/>
  <c r="AP18" i="5"/>
  <c r="F31" i="5" l="1"/>
  <c r="F23" i="5"/>
  <c r="AO23" i="5"/>
  <c r="AP23" i="5"/>
  <c r="AP16" i="5" s="1"/>
  <c r="N106" i="5"/>
  <c r="AP120" i="5"/>
  <c r="N44" i="5"/>
  <c r="N17" i="5" s="1"/>
  <c r="F60" i="5"/>
  <c r="F44" i="5" s="1"/>
  <c r="F17" i="5" s="1"/>
  <c r="AO106" i="5"/>
  <c r="AO44" i="5" s="1"/>
  <c r="N32" i="5"/>
  <c r="N31" i="5" s="1"/>
  <c r="N23" i="5" s="1"/>
  <c r="AO16" i="5"/>
  <c r="AP44" i="5"/>
  <c r="AP17" i="5" s="1"/>
  <c r="N22" i="5" l="1"/>
  <c r="N15" i="5" s="1"/>
  <c r="N16" i="5"/>
  <c r="AO17" i="5"/>
  <c r="AO22" i="5"/>
  <c r="AO15" i="5" s="1"/>
  <c r="F22" i="5"/>
  <c r="F15" i="5" s="1"/>
  <c r="F16" i="5"/>
  <c r="AP22" i="5"/>
  <c r="AP15" i="5" s="1"/>
  <c r="AP130" i="4" l="1"/>
  <c r="AO130" i="4"/>
  <c r="V130" i="4"/>
  <c r="N130" i="4"/>
  <c r="J130" i="4"/>
  <c r="F130" i="4"/>
  <c r="AP129" i="4"/>
  <c r="AO129" i="4"/>
  <c r="V129" i="4"/>
  <c r="N129" i="4"/>
  <c r="J129" i="4"/>
  <c r="F129" i="4"/>
  <c r="AP126" i="4"/>
  <c r="AO126" i="4"/>
  <c r="V126" i="4"/>
  <c r="N126" i="4"/>
  <c r="J126" i="4"/>
  <c r="F126" i="4"/>
  <c r="AP125" i="4"/>
  <c r="AO125" i="4"/>
  <c r="V125" i="4"/>
  <c r="N125" i="4"/>
  <c r="J125" i="4"/>
  <c r="F125" i="4"/>
  <c r="F123" i="4" s="1"/>
  <c r="F18" i="4" s="1"/>
  <c r="AP124" i="4"/>
  <c r="AO124" i="4"/>
  <c r="V124" i="4"/>
  <c r="N124" i="4"/>
  <c r="J124" i="4"/>
  <c r="F124" i="4"/>
  <c r="AP123" i="4"/>
  <c r="AO123" i="4"/>
  <c r="V123" i="4"/>
  <c r="N123" i="4"/>
  <c r="J123" i="4"/>
  <c r="AP122" i="4"/>
  <c r="AO122" i="4"/>
  <c r="V122" i="4"/>
  <c r="N122" i="4"/>
  <c r="J122" i="4"/>
  <c r="F122" i="4"/>
  <c r="AP121" i="4"/>
  <c r="AP120" i="4" s="1"/>
  <c r="AO121" i="4"/>
  <c r="AO120" i="4" s="1"/>
  <c r="V121" i="4"/>
  <c r="V120" i="4" s="1"/>
  <c r="N121" i="4"/>
  <c r="N120" i="4" s="1"/>
  <c r="J121" i="4"/>
  <c r="J120" i="4" s="1"/>
  <c r="F121" i="4"/>
  <c r="F120" i="4" s="1"/>
  <c r="AP119" i="4"/>
  <c r="AO119" i="4"/>
  <c r="V119" i="4"/>
  <c r="N119" i="4"/>
  <c r="J119" i="4"/>
  <c r="F119" i="4"/>
  <c r="AP118" i="4"/>
  <c r="AO118" i="4"/>
  <c r="V118" i="4"/>
  <c r="N118" i="4"/>
  <c r="J118" i="4"/>
  <c r="F118" i="4"/>
  <c r="AP117" i="4"/>
  <c r="AO117" i="4"/>
  <c r="V117" i="4"/>
  <c r="N117" i="4"/>
  <c r="J117" i="4"/>
  <c r="F117" i="4"/>
  <c r="AP116" i="4"/>
  <c r="AO116" i="4"/>
  <c r="V116" i="4"/>
  <c r="N116" i="4"/>
  <c r="J116" i="4"/>
  <c r="F116" i="4"/>
  <c r="AP115" i="4"/>
  <c r="AO115" i="4"/>
  <c r="V115" i="4"/>
  <c r="N115" i="4"/>
  <c r="J115" i="4"/>
  <c r="F115" i="4"/>
  <c r="AP114" i="4"/>
  <c r="AO114" i="4"/>
  <c r="V114" i="4"/>
  <c r="N114" i="4"/>
  <c r="J114" i="4"/>
  <c r="F114" i="4"/>
  <c r="AP113" i="4"/>
  <c r="AO113" i="4"/>
  <c r="V113" i="4"/>
  <c r="N113" i="4"/>
  <c r="J113" i="4"/>
  <c r="F113" i="4"/>
  <c r="AP107" i="4"/>
  <c r="AO107" i="4"/>
  <c r="V107" i="4"/>
  <c r="N107" i="4"/>
  <c r="J107" i="4"/>
  <c r="F107" i="4"/>
  <c r="AP106" i="4"/>
  <c r="AO106" i="4"/>
  <c r="V106" i="4"/>
  <c r="N106" i="4"/>
  <c r="J106" i="4"/>
  <c r="F106" i="4"/>
  <c r="AP78" i="4"/>
  <c r="AO78" i="4"/>
  <c r="V78" i="4"/>
  <c r="N78" i="4"/>
  <c r="J78" i="4"/>
  <c r="F78" i="4"/>
  <c r="AP61" i="4"/>
  <c r="AP60" i="4" s="1"/>
  <c r="AO61" i="4"/>
  <c r="AO60" i="4" s="1"/>
  <c r="V61" i="4"/>
  <c r="V60" i="4" s="1"/>
  <c r="N61" i="4"/>
  <c r="N60" i="4" s="1"/>
  <c r="J61" i="4"/>
  <c r="J60" i="4" s="1"/>
  <c r="F61" i="4"/>
  <c r="F60" i="4" s="1"/>
  <c r="AP50" i="4"/>
  <c r="AO50" i="4"/>
  <c r="V50" i="4"/>
  <c r="N50" i="4"/>
  <c r="J50" i="4"/>
  <c r="J45" i="4" s="1"/>
  <c r="J44" i="4" s="1"/>
  <c r="J17" i="4" s="1"/>
  <c r="F50" i="4"/>
  <c r="AP46" i="4"/>
  <c r="AO46" i="4"/>
  <c r="V46" i="4"/>
  <c r="N46" i="4"/>
  <c r="J46" i="4"/>
  <c r="F46" i="4"/>
  <c r="AP45" i="4"/>
  <c r="AO45" i="4"/>
  <c r="AO44" i="4" s="1"/>
  <c r="AO17" i="4" s="1"/>
  <c r="V45" i="4"/>
  <c r="V44" i="4" s="1"/>
  <c r="V17" i="4" s="1"/>
  <c r="N45" i="4"/>
  <c r="N44" i="4" s="1"/>
  <c r="N17" i="4" s="1"/>
  <c r="F45" i="4"/>
  <c r="AP42" i="4"/>
  <c r="AP40" i="4" s="1"/>
  <c r="AO42" i="4"/>
  <c r="V42" i="4"/>
  <c r="N42" i="4"/>
  <c r="J42" i="4"/>
  <c r="F42" i="4"/>
  <c r="AP41" i="4"/>
  <c r="AO41" i="4"/>
  <c r="V41" i="4"/>
  <c r="N41" i="4"/>
  <c r="J41" i="4"/>
  <c r="F41" i="4"/>
  <c r="AO40" i="4"/>
  <c r="V40" i="4"/>
  <c r="N40" i="4"/>
  <c r="J40" i="4"/>
  <c r="F40" i="4"/>
  <c r="AP39" i="4"/>
  <c r="AO39" i="4"/>
  <c r="V39" i="4"/>
  <c r="N39" i="4"/>
  <c r="J39" i="4"/>
  <c r="F39" i="4"/>
  <c r="AP38" i="4"/>
  <c r="AO38" i="4"/>
  <c r="V38" i="4"/>
  <c r="N38" i="4"/>
  <c r="J38" i="4"/>
  <c r="F38" i="4"/>
  <c r="AP37" i="4"/>
  <c r="AO37" i="4"/>
  <c r="V37" i="4"/>
  <c r="N37" i="4"/>
  <c r="J37" i="4"/>
  <c r="F37" i="4"/>
  <c r="AP36" i="4"/>
  <c r="AO36" i="4"/>
  <c r="V36" i="4"/>
  <c r="N36" i="4"/>
  <c r="J36" i="4"/>
  <c r="F36" i="4"/>
  <c r="AP35" i="4"/>
  <c r="AO35" i="4"/>
  <c r="V35" i="4"/>
  <c r="N35" i="4"/>
  <c r="J35" i="4"/>
  <c r="F35" i="4"/>
  <c r="AP34" i="4"/>
  <c r="AO34" i="4"/>
  <c r="V34" i="4"/>
  <c r="N34" i="4"/>
  <c r="J34" i="4"/>
  <c r="F34" i="4"/>
  <c r="AP33" i="4"/>
  <c r="AO33" i="4"/>
  <c r="V33" i="4"/>
  <c r="N33" i="4"/>
  <c r="J33" i="4"/>
  <c r="F33" i="4"/>
  <c r="AP32" i="4"/>
  <c r="AP31" i="4" s="1"/>
  <c r="AO32" i="4"/>
  <c r="AO31" i="4" s="1"/>
  <c r="V32" i="4"/>
  <c r="V31" i="4" s="1"/>
  <c r="N32" i="4"/>
  <c r="N31" i="4" s="1"/>
  <c r="J32" i="4"/>
  <c r="J31" i="4" s="1"/>
  <c r="F32" i="4"/>
  <c r="F31" i="4" s="1"/>
  <c r="AP30" i="4"/>
  <c r="AO30" i="4"/>
  <c r="V30" i="4"/>
  <c r="N30" i="4"/>
  <c r="J30" i="4"/>
  <c r="F30" i="4"/>
  <c r="AP29" i="4"/>
  <c r="AO29" i="4"/>
  <c r="V29" i="4"/>
  <c r="N29" i="4"/>
  <c r="J29" i="4"/>
  <c r="F29" i="4"/>
  <c r="AP28" i="4"/>
  <c r="AO28" i="4"/>
  <c r="V28" i="4"/>
  <c r="N28" i="4"/>
  <c r="J28" i="4"/>
  <c r="F28" i="4"/>
  <c r="AP27" i="4"/>
  <c r="AO27" i="4"/>
  <c r="V27" i="4"/>
  <c r="N27" i="4"/>
  <c r="J27" i="4"/>
  <c r="F27" i="4"/>
  <c r="AP24" i="4"/>
  <c r="AO24" i="4"/>
  <c r="V24" i="4"/>
  <c r="N24" i="4"/>
  <c r="N23" i="4" s="1"/>
  <c r="J24" i="4"/>
  <c r="J23" i="4" s="1"/>
  <c r="F24" i="4"/>
  <c r="F23" i="4" s="1"/>
  <c r="AP21" i="4"/>
  <c r="AO21" i="4"/>
  <c r="V21" i="4"/>
  <c r="N21" i="4"/>
  <c r="J21" i="4"/>
  <c r="F21" i="4"/>
  <c r="AP20" i="4"/>
  <c r="AO20" i="4"/>
  <c r="V20" i="4"/>
  <c r="N20" i="4"/>
  <c r="J20" i="4"/>
  <c r="F20" i="4"/>
  <c r="AP19" i="4"/>
  <c r="AO19" i="4"/>
  <c r="V19" i="4"/>
  <c r="N19" i="4"/>
  <c r="J19" i="4"/>
  <c r="F19" i="4"/>
  <c r="AP18" i="4"/>
  <c r="AO18" i="4"/>
  <c r="V18" i="4"/>
  <c r="N18" i="4"/>
  <c r="J18" i="4"/>
  <c r="F44" i="4" l="1"/>
  <c r="F17" i="4" s="1"/>
  <c r="N16" i="4"/>
  <c r="N22" i="4"/>
  <c r="N15" i="4" s="1"/>
  <c r="AP44" i="4"/>
  <c r="AP17" i="4" s="1"/>
  <c r="AP23" i="4"/>
  <c r="F16" i="4"/>
  <c r="F22" i="4"/>
  <c r="F15" i="4" s="1"/>
  <c r="J22" i="4"/>
  <c r="J15" i="4" s="1"/>
  <c r="J16" i="4"/>
  <c r="V23" i="4"/>
  <c r="AO23" i="4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17" i="12"/>
  <c r="AP16" i="4" l="1"/>
  <c r="AP22" i="4"/>
  <c r="AP15" i="4" s="1"/>
  <c r="AO16" i="4"/>
  <c r="AO22" i="4"/>
  <c r="AO15" i="4" s="1"/>
  <c r="V22" i="4"/>
  <c r="V15" i="4" s="1"/>
  <c r="V16" i="4"/>
</calcChain>
</file>

<file path=xl/sharedStrings.xml><?xml version="1.0" encoding="utf-8"?>
<sst xmlns="http://schemas.openxmlformats.org/spreadsheetml/2006/main" count="31944" uniqueCount="715">
  <si>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</si>
  <si>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</si>
  <si>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</si>
  <si>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</si>
  <si>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</si>
  <si>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</si>
  <si>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</si>
  <si>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</si>
  <si>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</si>
  <si>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</si>
  <si>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</si>
  <si>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</si>
  <si>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</si>
  <si>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</si>
  <si>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</si>
  <si>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</si>
  <si>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</si>
  <si>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</si>
  <si>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</si>
  <si>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</si>
  <si>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</si>
  <si>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</si>
  <si>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</si>
  <si>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</si>
  <si>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</si>
  <si>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</si>
  <si>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</si>
  <si>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</si>
  <si>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</si>
  <si>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</si>
  <si>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</si>
  <si>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</si>
  <si>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</si>
  <si>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</si>
  <si>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</si>
  <si>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</si>
  <si>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</si>
  <si>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</si>
  <si>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</si>
  <si>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</si>
  <si>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</si>
  <si>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</si>
  <si>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</si>
  <si>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</si>
  <si>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</si>
  <si>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</si>
  <si>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</si>
  <si>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</si>
  <si>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</si>
  <si>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</si>
  <si>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</si>
  <si>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</si>
  <si>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</si>
  <si>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</si>
  <si>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</si>
  <si>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</si>
  <si>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</si>
  <si>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</si>
  <si>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</si>
  <si>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</si>
  <si>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</si>
  <si>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</si>
  <si>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</si>
  <si>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</si>
  <si>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</si>
  <si>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</si>
  <si>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</si>
  <si>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</si>
  <si>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</si>
  <si>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</si>
  <si>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</si>
  <si>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</si>
  <si>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</si>
  <si>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</si>
  <si>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</si>
  <si>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</si>
  <si>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</si>
  <si>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</si>
  <si>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</si>
  <si>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</si>
  <si>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</si>
  <si>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</si>
  <si>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</si>
  <si>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</si>
  <si>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</si>
  <si>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</si>
  <si>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</si>
  <si>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</si>
  <si>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</si>
  <si>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</si>
  <si>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</si>
  <si>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</si>
  <si>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</si>
  <si>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</si>
  <si>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</si>
  <si>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</si>
  <si>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</si>
  <si>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</si>
  <si>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</si>
  <si>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</si>
  <si>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</si>
  <si>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</si>
  <si>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</si>
  <si>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</si>
  <si>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</si>
  <si>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</si>
  <si>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</si>
  <si>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</si>
  <si>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</si>
  <si>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</si>
  <si>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</si>
  <si>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</si>
  <si>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</si>
  <si>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2.1</t>
  </si>
  <si>
    <t>2.2</t>
  </si>
  <si>
    <t>2.3</t>
  </si>
  <si>
    <t>2.4</t>
  </si>
  <si>
    <t>2.5</t>
  </si>
  <si>
    <t>2.6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</si>
  <si>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</si>
  <si>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</si>
  <si>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</si>
  <si>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</si>
  <si>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</si>
  <si>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</si>
  <si>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</si>
  <si>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</si>
  <si>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</si>
  <si>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</si>
  <si>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</si>
  <si>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</si>
  <si>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</si>
  <si>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4.4</t>
  </si>
  <si>
    <t>4.5</t>
  </si>
  <si>
    <t>4.6</t>
  </si>
  <si>
    <t>5</t>
  </si>
  <si>
    <t>5.1</t>
  </si>
  <si>
    <t>5.1.1</t>
  </si>
  <si>
    <t>5.1.2</t>
  </si>
  <si>
    <t>5.1.3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</si>
  <si>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</si>
  <si>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</si>
  <si>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</si>
  <si>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</si>
  <si>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</si>
  <si>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</si>
  <si>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</si>
  <si>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</si>
  <si>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</si>
  <si>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5.4</t>
  </si>
  <si>
    <t>5.5</t>
  </si>
  <si>
    <t>5.6</t>
  </si>
  <si>
    <t>6</t>
  </si>
  <si>
    <t>6.1</t>
  </si>
  <si>
    <t>6.1.1</t>
  </si>
  <si>
    <t>6.1.2</t>
  </si>
  <si>
    <t>6.1.3</t>
  </si>
  <si>
    <t>6.1.4</t>
  </si>
  <si>
    <t>6.2</t>
  </si>
  <si>
    <t>6.3</t>
  </si>
  <si>
    <t>7</t>
  </si>
  <si>
    <t>7.1</t>
  </si>
  <si>
    <t>7.2</t>
  </si>
  <si>
    <t>8</t>
  </si>
  <si>
    <t>8.1</t>
  </si>
  <si>
    <t>8.2</t>
  </si>
  <si>
    <t>8.3</t>
  </si>
  <si>
    <t>9</t>
  </si>
  <si>
    <t>9.1</t>
  </si>
  <si>
    <t>9.2</t>
  </si>
  <si>
    <t>10</t>
  </si>
  <si>
    <t>10.1</t>
  </si>
  <si>
    <t>11</t>
  </si>
  <si>
    <t>Раздел 1. План финансирования капитальных вложений по инвестиционным проектам</t>
  </si>
  <si>
    <t>Перечни инвестиционных проектов</t>
  </si>
  <si>
    <t>Утвержденный план 2023 года</t>
  </si>
  <si>
    <t>Утвержденный план 2024 года</t>
  </si>
  <si>
    <t>Приложение  № 2</t>
  </si>
  <si>
    <t>Раздел 2. План освоения капитальных вложений по инвестиционным проектам</t>
  </si>
  <si>
    <t>2023 год</t>
  </si>
  <si>
    <t>2024 год</t>
  </si>
  <si>
    <t>Итого
(план)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</si>
  <si>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</si>
  <si>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</si>
  <si>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</si>
  <si>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</si>
  <si>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</si>
  <si>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</si>
  <si>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</si>
  <si>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</si>
  <si>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14.1</t>
  </si>
  <si>
    <t>14.2</t>
  </si>
  <si>
    <t>14.3</t>
  </si>
  <si>
    <t>14.4</t>
  </si>
  <si>
    <t>14.5</t>
  </si>
  <si>
    <t>Раздел 3. Цели реализации инвестиционных проектов сетевой организации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</si>
  <si>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</si>
  <si>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</si>
  <si>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</si>
  <si>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</si>
  <si>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</si>
  <si>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</si>
  <si>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</si>
  <si>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</si>
  <si>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</si>
  <si>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</si>
  <si>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</si>
  <si>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</si>
  <si>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</si>
  <si>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</si>
  <si>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</si>
  <si>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</si>
  <si>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</si>
  <si>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</si>
  <si>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</si>
  <si>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</si>
  <si>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</si>
  <si>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</si>
  <si>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</si>
  <si>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</si>
  <si>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</si>
  <si>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</si>
  <si>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</si>
  <si>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</si>
  <si>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</si>
  <si>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</si>
  <si>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</si>
  <si>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</si>
  <si>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</si>
  <si>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</si>
  <si>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</si>
  <si>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</si>
  <si>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</si>
  <si>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</si>
  <si>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</si>
  <si>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</si>
  <si>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</si>
  <si>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</si>
  <si>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</si>
  <si>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</si>
  <si>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</si>
  <si>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</si>
  <si>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</si>
  <si>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</si>
  <si>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</si>
  <si>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Номер группы инвестиционных проектов</t>
  </si>
  <si>
    <t xml:space="preserve">  Наименование инвестиционного проекта (наименование группы инвестиционных проектов)</t>
  </si>
  <si>
    <t>Приложение  № 4</t>
  </si>
  <si>
    <t>Итого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</si>
  <si>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</si>
  <si>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</si>
  <si>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</si>
  <si>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</si>
  <si>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</si>
  <si>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</si>
  <si>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</si>
  <si>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</si>
  <si>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</si>
  <si>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</si>
  <si>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</si>
  <si>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Приложение  № 6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</si>
  <si>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</si>
  <si>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</si>
  <si>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4.1.5</t>
  </si>
  <si>
    <t>4.1.6</t>
  </si>
  <si>
    <t>4.1.7</t>
  </si>
  <si>
    <t>4.1.8</t>
  </si>
  <si>
    <t>4.1.9</t>
  </si>
  <si>
    <t>4.1.10</t>
  </si>
  <si>
    <t>4.2.5</t>
  </si>
  <si>
    <t>4.2.6</t>
  </si>
  <si>
    <t>4.2.7</t>
  </si>
  <si>
    <t>4.2.8</t>
  </si>
  <si>
    <t>4.2.9</t>
  </si>
  <si>
    <t>4.2.10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</si>
  <si>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</si>
  <si>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</si>
  <si>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</si>
  <si>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</si>
  <si>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</si>
  <si>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</si>
  <si>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</si>
  <si>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</si>
  <si>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</si>
  <si>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</si>
  <si>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</si>
  <si>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</si>
  <si>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</si>
  <si>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</si>
  <si>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</si>
  <si>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</si>
  <si>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</si>
  <si>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</si>
  <si>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II</t>
  </si>
  <si>
    <t>I</t>
  </si>
  <si>
    <t>Характеристики объекта электроэнергетики (объекта инвестиционной деятельности)</t>
  </si>
  <si>
    <t>км ВЛ
 1-цеп</t>
  </si>
  <si>
    <t>км ВЛ
 2-цеп</t>
  </si>
  <si>
    <t>км КЛ</t>
  </si>
  <si>
    <t>Приложение  № 7</t>
  </si>
  <si>
    <t>Раздел 3. Источники финансирования инвестиционной программы</t>
  </si>
  <si>
    <t>наименование субъекта Российской Федерации</t>
  </si>
  <si>
    <t>№ п/п</t>
  </si>
  <si>
    <t>Показатель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</si>
  <si>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</si>
  <si>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</si>
  <si>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</si>
  <si>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</si>
  <si>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</si>
  <si>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</si>
  <si>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</si>
  <si>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</si>
  <si>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</si>
  <si>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</si>
  <si>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</si>
  <si>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</si>
  <si>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</si>
  <si>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</si>
  <si>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</si>
  <si>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</si>
  <si>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</si>
  <si>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</si>
  <si>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</si>
  <si>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</si>
  <si>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</si>
  <si>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</si>
  <si>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</si>
  <si>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</si>
  <si>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</si>
  <si>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</si>
  <si>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</si>
  <si>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</si>
  <si>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</si>
  <si>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</si>
  <si>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</si>
  <si>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</si>
  <si>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</si>
  <si>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</si>
  <si>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</si>
  <si>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</si>
  <si>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</si>
  <si>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</si>
  <si>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</si>
  <si>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</si>
  <si>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</si>
  <si>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</si>
  <si>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</si>
  <si>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</si>
  <si>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</si>
  <si>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</si>
  <si>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</si>
  <si>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</si>
  <si>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</si>
  <si>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</si>
  <si>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</si>
  <si>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</si>
  <si>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</si>
  <si>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</si>
  <si>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</si>
  <si>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</si>
  <si>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</si>
  <si>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1.2.3.1.2.</t>
  </si>
  <si>
    <t>1.2.3.1.2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</si>
  <si>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</si>
  <si>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</si>
  <si>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</si>
  <si>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</si>
  <si>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</si>
  <si>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</si>
  <si>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</si>
  <si>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</si>
  <si>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</si>
  <si>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</si>
  <si>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</si>
  <si>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</si>
  <si>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</si>
  <si>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</si>
  <si>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</si>
  <si>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</si>
  <si>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</si>
  <si>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</si>
  <si>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</si>
  <si>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</si>
  <si>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</si>
  <si>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</si>
  <si>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</si>
  <si>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2.7</t>
  </si>
  <si>
    <t>Прочие привлеченные средства</t>
  </si>
  <si>
    <t>Приложение  № 1</t>
  </si>
  <si>
    <t>Приложение  № 5</t>
  </si>
  <si>
    <t xml:space="preserve"> на 2023 год</t>
  </si>
  <si>
    <t xml:space="preserve"> на 2024 год</t>
  </si>
  <si>
    <t>5.1.5</t>
  </si>
  <si>
    <t>5.1.6</t>
  </si>
  <si>
    <t>5.1.7</t>
  </si>
  <si>
    <t>5.1.8</t>
  </si>
  <si>
    <t>5.1.9</t>
  </si>
  <si>
    <t>5.1.10</t>
  </si>
  <si>
    <t>5.1.11</t>
  </si>
  <si>
    <t>5.2.5</t>
  </si>
  <si>
    <t>5.2.6</t>
  </si>
  <si>
    <t>5.2.7</t>
  </si>
  <si>
    <t>5.2.8</t>
  </si>
  <si>
    <t>5.2.9</t>
  </si>
  <si>
    <t>5.2.10</t>
  </si>
  <si>
    <t>5.2.11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</si>
  <si>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</si>
  <si>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</si>
  <si>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</si>
  <si>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</si>
  <si>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</si>
  <si>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</si>
  <si>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</si>
  <si>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</si>
  <si>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</si>
  <si>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</si>
  <si>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</si>
  <si>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</si>
  <si>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</si>
  <si>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</si>
  <si>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</si>
  <si>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</si>
  <si>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</si>
  <si>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</si>
  <si>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</si>
  <si>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</si>
  <si>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</si>
  <si>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</si>
  <si>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</si>
  <si>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</si>
  <si>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</si>
  <si>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</si>
  <si>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</si>
  <si>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</si>
  <si>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</si>
  <si>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</si>
  <si>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</si>
  <si>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6.1.5</t>
  </si>
  <si>
    <t>6.1.6</t>
  </si>
  <si>
    <t>6.1.7</t>
  </si>
  <si>
    <t>6.1.8</t>
  </si>
  <si>
    <t>6.1.9</t>
  </si>
  <si>
    <t>6.1.10</t>
  </si>
  <si>
    <t>6.1.11</t>
  </si>
  <si>
    <t>4.1.11</t>
  </si>
  <si>
    <t>План ввода основных средств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</si>
  <si>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высшего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</si>
  <si>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высшего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</si>
  <si>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высшего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</si>
  <si>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высшего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</si>
  <si>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высшего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</si>
  <si>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высшего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</si>
  <si>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высшего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</si>
  <si>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высшего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</si>
  <si>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высшего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</si>
  <si>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высшего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</si>
  <si>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высшего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</si>
  <si>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высшего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</si>
  <si>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высшего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</si>
  <si>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высшего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</si>
  <si>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высшего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</si>
  <si>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высшего напряжения 0.4 кВ</t>
  </si>
  <si>
    <t>Показатель замены силовых (авто-) трансформаторов (Pnз_тр) Уровнем высшего напряжения 110 кВ</t>
  </si>
  <si>
    <t>Показатель замены силовых (авто-) трансформаторов (Pnз_тр) Уровнем высшего напряжения 35 кВ</t>
  </si>
  <si>
    <t>Показатель замены силовых (авто-) трансформаторов (Pnз_тр) Уровнем высшего напряжения 10 кВ</t>
  </si>
  <si>
    <t>Показатель замены силовых (авто-) трансформаторов (Pnз_тр) Уровнем высшего напряжения 0.4 кВ</t>
  </si>
  <si>
    <t>Показатель замены линий электропередачи (Lnз_лэп) Уровнем высшего напряжения 110 кВ</t>
  </si>
  <si>
    <t>Показатель замены линий электропередачи (Lnз_лэп) Уровнем высшего напряжения 35 кВ</t>
  </si>
  <si>
    <t>Показатель замены линий электропередачи (Lnз_лэп) Уровнем высшего напряжения 10 кВ</t>
  </si>
  <si>
    <t>Показатель замены линий электропередачи (Lnз_лэп) Уровнем высшего напряжения 0.4 кВ</t>
  </si>
  <si>
    <t>Показатель замены выключателей (Bnз) Уровнем высшего напряжения 110 кВ</t>
  </si>
  <si>
    <t>Показатель замены выключателей (Bnз) Уровнем высшего напряжения 35 кВ</t>
  </si>
  <si>
    <t>Показатель замены выключателей (Bnз) Уровнем высшего напряжения 10 кВ</t>
  </si>
  <si>
    <t>Показатель замены выключателей (Bnз) Уровнем высшего напряжения 0.4 кВ</t>
  </si>
  <si>
    <t>Показатель замены устройств компенсации реактивной мощности (Pnз_укрм) Уровнем высшего напряжения 110 кВ</t>
  </si>
  <si>
    <t>Показатель замены устройств компенсации реактивной мощности (Pnз_укрм) Уровнем высшего напряжения 35 кВ</t>
  </si>
  <si>
    <t>Показатель замены устройств компенсации реактивной мощности (Pnз_укрм) Уровнем высшего напряжения 10 кВ</t>
  </si>
  <si>
    <t>Показатель замены устройств компенсации реактивной мощности (Pnз_укрм) Уровнем высшего напряжения 0.4 кВ</t>
  </si>
  <si>
    <t>Утвержденный план 2025 года</t>
  </si>
  <si>
    <t>Итого 
(план)</t>
  </si>
  <si>
    <t>2025 год</t>
  </si>
  <si>
    <t xml:space="preserve"> на 2025 год</t>
  </si>
  <si>
    <t>12</t>
  </si>
  <si>
    <t>июнь 2021;</t>
  </si>
  <si>
    <t>Утвержденный план 2026 года</t>
  </si>
  <si>
    <t>2026 год</t>
  </si>
  <si>
    <t xml:space="preserve"> на 2026 год</t>
  </si>
  <si>
    <t>I кв.</t>
  </si>
  <si>
    <t>II кв.</t>
  </si>
  <si>
    <t>III кв.</t>
  </si>
  <si>
    <t>IV кв.</t>
  </si>
  <si>
    <t>4.2.11</t>
  </si>
  <si>
    <t>4.3.11</t>
  </si>
  <si>
    <t>4.4.11</t>
  </si>
  <si>
    <t>13</t>
  </si>
  <si>
    <t>14</t>
  </si>
  <si>
    <t>15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</si>
  <si>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</si>
  <si>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
за год</t>
  </si>
  <si>
    <t>Тульская область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</si>
  <si>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</si>
  <si>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</si>
  <si>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</si>
  <si>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
млн. рублей (без НДС)</t>
  </si>
  <si>
    <t>Остаток освоения капитальных вложений, 
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</si>
  <si>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</si>
  <si>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 (без НДС)</t>
  </si>
  <si>
    <t>млн. рублей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</si>
  <si>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</si>
  <si>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</si>
  <si>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>Квартал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</si>
  <si>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</si>
  <si>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</si>
  <si>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</si>
  <si>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</si>
  <si>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</si>
  <si>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</si>
  <si>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</si>
  <si>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</si>
  <si>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</si>
  <si>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</si>
  <si>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Раздел 1. План принятия основных средств и нематериальных активов к бухгалтерскому учету</t>
  </si>
  <si>
    <t>Источники финансирования инвестиционной программы всего (строка I+строка II), в том числе:</t>
  </si>
  <si>
    <t>Приложение  № 3.2</t>
  </si>
  <si>
    <t>Приложение  № 3.3</t>
  </si>
  <si>
    <t>Приложение  № 3.4</t>
  </si>
  <si>
    <t>Приложение  № 3.5</t>
  </si>
  <si>
    <t>Приложение  № 3.6</t>
  </si>
  <si>
    <t>Приложение  № 8.1</t>
  </si>
  <si>
    <t>План на 01.01.2022 года</t>
  </si>
  <si>
    <t>2027 год</t>
  </si>
  <si>
    <t>сентябрь 2021;</t>
  </si>
  <si>
    <t>декабрь 2021;</t>
  </si>
  <si>
    <t>Утвержденный план 2027 года</t>
  </si>
  <si>
    <t>IV</t>
  </si>
  <si>
    <t>III</t>
  </si>
  <si>
    <t xml:space="preserve"> на 2027 год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</si>
  <si>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</si>
  <si>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</si>
  <si>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</si>
  <si>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</si>
  <si>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</si>
  <si>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</si>
  <si>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</si>
  <si>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</si>
  <si>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</si>
  <si>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</si>
  <si>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</si>
  <si>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</si>
  <si>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</si>
  <si>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</si>
  <si>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</si>
  <si>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</si>
  <si>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</si>
  <si>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</si>
  <si>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</si>
  <si>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</si>
  <si>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</si>
  <si>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</si>
  <si>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</si>
  <si>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</si>
  <si>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</si>
  <si>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</si>
  <si>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</si>
  <si>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</si>
  <si>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</si>
  <si>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</si>
  <si>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</si>
  <si>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</si>
  <si>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</si>
  <si>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H_107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</si>
  <si>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</si>
  <si>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</si>
  <si>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</si>
  <si>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</si>
  <si>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</si>
  <si>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L_25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</si>
  <si>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</si>
  <si>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</si>
  <si>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</si>
  <si>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</si>
  <si>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</si>
  <si>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</si>
  <si>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</si>
  <si>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</si>
  <si>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</si>
  <si>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</si>
  <si>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</si>
  <si>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</si>
  <si>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</si>
  <si>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</si>
  <si>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</si>
  <si>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</si>
  <si>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</si>
  <si>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</si>
  <si>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</si>
  <si>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</si>
  <si>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</si>
  <si>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</si>
  <si>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</si>
  <si>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H_106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</si>
  <si>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</si>
  <si>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</si>
  <si>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</si>
  <si>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</si>
  <si>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</si>
  <si>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</si>
  <si>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</si>
  <si>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</si>
  <si>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</si>
  <si>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</si>
  <si>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</si>
  <si>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</si>
  <si>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</si>
  <si>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</si>
  <si>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</si>
  <si>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</si>
  <si>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</si>
  <si>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</si>
  <si>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</si>
  <si>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</si>
  <si>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</si>
  <si>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</si>
  <si>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</si>
  <si>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</si>
  <si>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</si>
  <si>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</si>
  <si>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</si>
  <si>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</si>
  <si>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</si>
  <si>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</si>
  <si>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</si>
  <si>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</si>
  <si>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</si>
  <si>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</si>
  <si>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</si>
  <si>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</si>
  <si>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</si>
  <si>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</si>
  <si>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</si>
  <si>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</si>
  <si>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</si>
  <si>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</si>
  <si>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</si>
  <si>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</si>
  <si>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</si>
  <si>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</si>
  <si>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</si>
  <si>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</si>
  <si>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</si>
  <si>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</si>
  <si>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</si>
  <si>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</si>
  <si>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</si>
  <si>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</si>
  <si>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</si>
  <si>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</si>
  <si>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</si>
  <si>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</si>
  <si>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</si>
  <si>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</si>
  <si>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</si>
  <si>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</si>
  <si>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</si>
  <si>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</si>
  <si>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</si>
  <si>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</si>
  <si>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</si>
  <si>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</si>
  <si>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</si>
  <si>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</si>
  <si>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</si>
  <si>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</si>
  <si>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</si>
  <si>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</si>
  <si>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</si>
  <si>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</si>
  <si>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</si>
  <si>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</si>
  <si>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</si>
  <si>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</si>
  <si>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</si>
  <si>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</si>
  <si>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</si>
  <si>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</si>
  <si>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-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</si>
  <si>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</si>
  <si>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</si>
  <si>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</si>
  <si>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</si>
  <si>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</si>
  <si>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</si>
  <si>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</si>
  <si>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</si>
  <si>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</si>
  <si>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</si>
  <si>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</si>
  <si>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</si>
  <si>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</si>
  <si>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</si>
  <si>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</si>
  <si>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</si>
  <si>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</si>
  <si>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</si>
  <si>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</si>
  <si>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</si>
  <si>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</si>
  <si>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</si>
  <si>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</si>
  <si>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</si>
  <si>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</si>
  <si>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Акционерное общество "Тульские городские электрические сети"</t>
  </si>
  <si>
    <t>Раздел 2. План принятия основных средств и нематериальных активов к бухгалтерскому учету на год 2023 с распределением по кварталам</t>
  </si>
  <si>
    <t>Ввод объектов инвестиционной деятельности (мощностей) в эксплуатацию</t>
  </si>
  <si>
    <t>к приказу Минэнерго России от 16.11.2022 № 22@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</si>
</sst>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_-;\-* #,##0_-;_-* &quot;-&quot;_-;_-@_-"/>
    <numFmt numFmtId="165" formatCode="_-* #,##0.00_-;\-* #,##0.00_-;_-* &quot;-&quot;??_-;_-@_-"/>
    <numFmt numFmtId="166" formatCode="[$-419]mmmm\ yyyy;@"/>
    <numFmt numFmtId="167" formatCode="0.000000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17" fillId="0" borderId="0"/>
    <xf numFmtId="0" fontId="7" fillId="0" borderId="0"/>
    <xf numFmtId="0" fontId="17" fillId="0" borderId="0"/>
    <xf numFmtId="0" fontId="3" fillId="0" borderId="0"/>
    <xf numFmtId="0" fontId="2" fillId="0" borderId="0"/>
    <xf numFmtId="0" fontId="7" fillId="0" borderId="0"/>
    <xf numFmtId="0" fontId="1" fillId="0" borderId="0"/>
    <xf numFmtId="0" fontId="6" fillId="0" borderId="0"/>
  </cellStyleXfs>
  <cellXfs count="220">
    <xf numFmtId="0" fontId="0" fillId="0" borderId="0" xfId="0"/>
    <xf numFmtId="49" fontId="0" fillId="0" borderId="0" xfId="6" applyNumberFormat="1" applyFont="1"/>
    <xf numFmtId="49" fontId="0" fillId="0" borderId="0" xfId="9" applyNumberFormat="1" applyFont="1"/>
    <xf numFmtId="0" fontId="0" fillId="0" borderId="0" xfId="9" applyFont="1"/>
    <xf numFmtId="0" fontId="0" fillId="0" borderId="0" xfId="9" applyFont="1" applyAlignment="1">
      <alignment horizontal="right"/>
    </xf>
    <xf numFmtId="49" fontId="0" fillId="0" borderId="4" xfId="9" applyNumberFormat="1" applyFont="1" applyBorder="1" applyAlignment="1">
      <alignment horizontal="center" vertical="center" wrapText="1"/>
    </xf>
    <xf numFmtId="0" fontId="0" fillId="0" borderId="2" xfId="9" applyFont="1" applyBorder="1" applyAlignment="1">
      <alignment horizontal="center" vertical="center" textRotation="90" wrapText="1"/>
    </xf>
    <xf numFmtId="0" fontId="0" fillId="0" borderId="3" xfId="9" applyFont="1" applyBorder="1" applyAlignment="1">
      <alignment horizontal="center" vertical="center" textRotation="90" wrapText="1"/>
    </xf>
    <xf numFmtId="0" fontId="0" fillId="0" borderId="1" xfId="9" applyFont="1" applyBorder="1" applyAlignment="1">
      <alignment horizontal="center" vertical="center" textRotation="90" wrapText="1"/>
    </xf>
    <xf numFmtId="49" fontId="8" fillId="0" borderId="0" xfId="6" applyNumberFormat="1" applyFont="1"/>
    <xf numFmtId="0" fontId="7" fillId="0" borderId="0" xfId="6"/>
    <xf numFmtId="0" fontId="5" fillId="0" borderId="0" xfId="7" applyFont="1" applyAlignment="1">
      <alignment horizontal="right" vertical="center"/>
    </xf>
    <xf numFmtId="49" fontId="7" fillId="0" borderId="0" xfId="6" applyNumberFormat="1"/>
    <xf numFmtId="0" fontId="5" fillId="0" borderId="0" xfId="7" applyFont="1" applyAlignment="1">
      <alignment horizontal="right"/>
    </xf>
    <xf numFmtId="0" fontId="5" fillId="0" borderId="0" xfId="10" applyFont="1" applyAlignment="1">
      <alignment horizontal="center"/>
    </xf>
    <xf numFmtId="0" fontId="5" fillId="0" borderId="0" xfId="6" applyFont="1"/>
    <xf numFmtId="0" fontId="9" fillId="0" borderId="0" xfId="11" applyFont="1" applyAlignment="1">
      <alignment vertical="center"/>
    </xf>
    <xf numFmtId="0" fontId="11" fillId="0" borderId="0" xfId="11" applyFont="1" applyAlignment="1">
      <alignment vertical="top"/>
    </xf>
    <xf numFmtId="0" fontId="7" fillId="0" borderId="1" xfId="10" applyFont="1" applyBorder="1" applyAlignment="1">
      <alignment horizontal="center" vertical="center" wrapText="1"/>
    </xf>
    <xf numFmtId="0" fontId="7" fillId="0" borderId="2" xfId="6" applyBorder="1" applyAlignment="1">
      <alignment horizontal="center" vertical="center" textRotation="90" wrapText="1"/>
    </xf>
    <xf numFmtId="0" fontId="7" fillId="0" borderId="2" xfId="7" applyBorder="1" applyAlignment="1">
      <alignment horizontal="center" vertical="center" textRotation="90" wrapText="1"/>
    </xf>
    <xf numFmtId="49" fontId="7" fillId="0" borderId="4" xfId="6" applyNumberFormat="1" applyBorder="1" applyAlignment="1">
      <alignment horizontal="center" vertical="center" wrapText="1"/>
    </xf>
    <xf numFmtId="0" fontId="7" fillId="0" borderId="4" xfId="6" applyBorder="1" applyAlignment="1">
      <alignment horizontal="center" vertical="center" wrapText="1"/>
    </xf>
    <xf numFmtId="0" fontId="7" fillId="0" borderId="0" xfId="7"/>
    <xf numFmtId="49" fontId="7" fillId="0" borderId="0" xfId="7" applyNumberFormat="1"/>
    <xf numFmtId="0" fontId="14" fillId="0" borderId="0" xfId="12" applyFont="1"/>
    <xf numFmtId="0" fontId="12" fillId="0" borderId="0" xfId="12" applyFont="1" applyAlignment="1">
      <alignment horizontal="center" vertical="center" wrapText="1"/>
    </xf>
    <xf numFmtId="0" fontId="15" fillId="0" borderId="0" xfId="13" applyFont="1" applyAlignment="1">
      <alignment horizontal="right"/>
    </xf>
    <xf numFmtId="0" fontId="15" fillId="0" borderId="0" xfId="13" applyFont="1"/>
    <xf numFmtId="0" fontId="8" fillId="0" borderId="0" xfId="8" applyFont="1"/>
    <xf numFmtId="0" fontId="11" fillId="0" borderId="2" xfId="12" applyFont="1" applyBorder="1" applyAlignment="1">
      <alignment horizontal="center" vertical="center" wrapText="1"/>
    </xf>
    <xf numFmtId="0" fontId="11" fillId="0" borderId="2" xfId="12" applyFont="1" applyBorder="1" applyAlignment="1">
      <alignment horizontal="center" vertical="center" textRotation="90" wrapText="1"/>
    </xf>
    <xf numFmtId="0" fontId="11" fillId="0" borderId="7" xfId="12" applyFont="1" applyBorder="1" applyAlignment="1">
      <alignment horizontal="center" vertical="center" textRotation="90" wrapText="1"/>
    </xf>
    <xf numFmtId="0" fontId="11" fillId="0" borderId="4" xfId="12" applyFont="1" applyBorder="1" applyAlignment="1">
      <alignment horizontal="center" vertical="center"/>
    </xf>
    <xf numFmtId="0" fontId="11" fillId="0" borderId="4" xfId="12" applyFont="1" applyBorder="1" applyAlignment="1">
      <alignment horizontal="center"/>
    </xf>
    <xf numFmtId="49" fontId="11" fillId="0" borderId="4" xfId="12" applyNumberFormat="1" applyFont="1" applyBorder="1" applyAlignment="1">
      <alignment horizontal="center"/>
    </xf>
    <xf numFmtId="2" fontId="8" fillId="0" borderId="0" xfId="14" applyNumberFormat="1" applyFont="1"/>
    <xf numFmtId="0" fontId="11" fillId="0" borderId="7" xfId="12" applyFont="1" applyBorder="1" applyAlignment="1">
      <alignment horizontal="center" vertical="center" wrapText="1"/>
    </xf>
    <xf numFmtId="0" fontId="12" fillId="0" borderId="2" xfId="12" applyFont="1" applyBorder="1" applyAlignment="1">
      <alignment horizontal="center" vertical="center" wrapText="1"/>
    </xf>
    <xf numFmtId="0" fontId="13" fillId="0" borderId="2" xfId="13" applyFont="1" applyBorder="1" applyAlignment="1">
      <alignment horizontal="center" vertical="center" wrapText="1"/>
    </xf>
    <xf numFmtId="49" fontId="12" fillId="0" borderId="2" xfId="12" applyNumberFormat="1" applyFont="1" applyBorder="1" applyAlignment="1">
      <alignment horizontal="center" vertical="center" wrapText="1"/>
    </xf>
    <xf numFmtId="0" fontId="14" fillId="0" borderId="0" xfId="12" applyFont="1" applyAlignment="1">
      <alignment vertical="center"/>
    </xf>
    <xf numFmtId="0" fontId="16" fillId="0" borderId="0" xfId="12" applyFont="1"/>
    <xf numFmtId="0" fontId="6" fillId="0" borderId="0" xfId="8"/>
    <xf numFmtId="2" fontId="0" fillId="0" borderId="0" xfId="14" applyNumberFormat="1" applyFont="1"/>
    <xf numFmtId="2" fontId="8" fillId="0" borderId="0" xfId="8" applyNumberFormat="1" applyFont="1"/>
    <xf numFmtId="0" fontId="13" fillId="0" borderId="0" xfId="10" applyFont="1"/>
    <xf numFmtId="0" fontId="18" fillId="0" borderId="0" xfId="15" applyFont="1" applyAlignment="1">
      <alignment horizontal="center"/>
    </xf>
    <xf numFmtId="0" fontId="13" fillId="0" borderId="0" xfId="10" applyFont="1" applyAlignment="1">
      <alignment horizontal="center"/>
    </xf>
    <xf numFmtId="0" fontId="9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top"/>
    </xf>
    <xf numFmtId="0" fontId="12" fillId="0" borderId="0" xfId="11" applyFont="1" applyAlignment="1">
      <alignment vertical="top"/>
    </xf>
    <xf numFmtId="0" fontId="13" fillId="0" borderId="0" xfId="16" applyFont="1"/>
    <xf numFmtId="0" fontId="18" fillId="0" borderId="0" xfId="17" applyFont="1" applyAlignment="1">
      <alignment vertical="center"/>
    </xf>
    <xf numFmtId="0" fontId="19" fillId="0" borderId="2" xfId="17" applyFont="1" applyBorder="1" applyAlignment="1">
      <alignment horizontal="center" vertical="center" wrapText="1"/>
    </xf>
    <xf numFmtId="0" fontId="19" fillId="0" borderId="1" xfId="17" applyFont="1" applyBorder="1" applyAlignment="1">
      <alignment horizontal="center" vertical="center" wrapText="1"/>
    </xf>
    <xf numFmtId="0" fontId="19" fillId="0" borderId="2" xfId="17" applyFont="1" applyBorder="1" applyAlignment="1">
      <alignment horizontal="center" vertical="center" textRotation="90" wrapText="1"/>
    </xf>
    <xf numFmtId="0" fontId="7" fillId="0" borderId="1" xfId="6" applyBorder="1" applyAlignment="1">
      <alignment horizontal="center" vertical="center" textRotation="90" wrapText="1"/>
    </xf>
    <xf numFmtId="0" fontId="19" fillId="0" borderId="1" xfId="17" applyFont="1" applyBorder="1" applyAlignment="1">
      <alignment horizontal="center" vertical="center" textRotation="90" wrapText="1"/>
    </xf>
    <xf numFmtId="49" fontId="19" fillId="0" borderId="4" xfId="17" applyNumberFormat="1" applyFont="1" applyBorder="1" applyAlignment="1">
      <alignment horizontal="center" vertical="center"/>
    </xf>
    <xf numFmtId="0" fontId="19" fillId="0" borderId="4" xfId="17" applyFont="1" applyBorder="1" applyAlignment="1">
      <alignment horizontal="center" vertical="center"/>
    </xf>
    <xf numFmtId="0" fontId="7" fillId="0" borderId="0" xfId="7" applyAlignment="1">
      <alignment horizontal="center"/>
    </xf>
    <xf numFmtId="0" fontId="20" fillId="0" borderId="0" xfId="11" applyFont="1" applyAlignment="1">
      <alignment horizontal="center" vertical="center"/>
    </xf>
    <xf numFmtId="0" fontId="7" fillId="0" borderId="0" xfId="7" applyAlignment="1">
      <alignment horizontal="center" vertical="center" wrapText="1"/>
    </xf>
    <xf numFmtId="0" fontId="7" fillId="0" borderId="0" xfId="16" applyAlignment="1">
      <alignment horizontal="center" vertical="center"/>
    </xf>
    <xf numFmtId="0" fontId="7" fillId="0" borderId="0" xfId="16" applyAlignment="1">
      <alignment vertical="center"/>
    </xf>
    <xf numFmtId="0" fontId="7" fillId="0" borderId="0" xfId="7" applyAlignment="1">
      <alignment vertical="center"/>
    </xf>
    <xf numFmtId="0" fontId="15" fillId="0" borderId="0" xfId="7" applyFont="1" applyAlignment="1">
      <alignment horizontal="right"/>
    </xf>
    <xf numFmtId="49" fontId="19" fillId="0" borderId="0" xfId="17" applyNumberFormat="1" applyFont="1" applyAlignment="1">
      <alignment horizontal="center" vertical="center"/>
    </xf>
    <xf numFmtId="0" fontId="19" fillId="0" borderId="0" xfId="17" applyFont="1" applyAlignment="1">
      <alignment horizontal="center" vertical="center" wrapText="1"/>
    </xf>
    <xf numFmtId="0" fontId="7" fillId="2" borderId="0" xfId="13" applyFill="1"/>
    <xf numFmtId="0" fontId="13" fillId="0" borderId="14" xfId="13" applyFont="1" applyBorder="1" applyAlignment="1">
      <alignment horizontal="center" vertical="center" wrapText="1"/>
    </xf>
    <xf numFmtId="0" fontId="13" fillId="0" borderId="15" xfId="13" applyFont="1" applyBorder="1" applyAlignment="1">
      <alignment horizontal="center" vertical="center" wrapText="1"/>
    </xf>
    <xf numFmtId="0" fontId="7" fillId="0" borderId="0" xfId="13"/>
    <xf numFmtId="0" fontId="25" fillId="0" borderId="2" xfId="13" applyFont="1" applyBorder="1" applyAlignment="1">
      <alignment horizontal="center" vertical="center" wrapText="1"/>
    </xf>
    <xf numFmtId="0" fontId="25" fillId="0" borderId="17" xfId="13" applyFont="1" applyBorder="1" applyAlignment="1">
      <alignment horizontal="center" vertical="center" wrapText="1"/>
    </xf>
    <xf numFmtId="49" fontId="24" fillId="0" borderId="18" xfId="13" applyNumberFormat="1" applyFont="1" applyBorder="1" applyAlignment="1">
      <alignment horizontal="center" vertical="center"/>
    </xf>
    <xf numFmtId="0" fontId="24" fillId="0" borderId="4" xfId="13" applyFont="1" applyBorder="1" applyAlignment="1">
      <alignment horizontal="center" vertical="center" wrapText="1"/>
    </xf>
    <xf numFmtId="0" fontId="24" fillId="0" borderId="19" xfId="13" applyFont="1" applyBorder="1" applyAlignment="1">
      <alignment horizontal="center" vertical="center" wrapText="1"/>
    </xf>
    <xf numFmtId="0" fontId="24" fillId="0" borderId="20" xfId="13" applyFont="1" applyBorder="1" applyAlignment="1">
      <alignment horizontal="center" vertical="center" wrapText="1"/>
    </xf>
    <xf numFmtId="0" fontId="7" fillId="0" borderId="0" xfId="13" applyAlignment="1">
      <alignment vertical="center"/>
    </xf>
    <xf numFmtId="49" fontId="22" fillId="0" borderId="16" xfId="18" applyNumberFormat="1" applyFont="1" applyBorder="1" applyAlignment="1">
      <alignment horizontal="center" vertical="center"/>
    </xf>
    <xf numFmtId="0" fontId="7" fillId="0" borderId="2" xfId="18" applyFont="1" applyBorder="1" applyAlignment="1">
      <alignment vertical="center" wrapText="1"/>
    </xf>
    <xf numFmtId="0" fontId="7" fillId="0" borderId="2" xfId="18" applyFont="1" applyBorder="1" applyAlignment="1">
      <alignment horizontal="left" vertical="center" wrapText="1"/>
    </xf>
    <xf numFmtId="0" fontId="7" fillId="0" borderId="2" xfId="13" applyBorder="1" applyAlignment="1">
      <alignment horizontal="left" vertical="center" wrapText="1"/>
    </xf>
    <xf numFmtId="49" fontId="22" fillId="0" borderId="18" xfId="18" applyNumberFormat="1" applyFont="1" applyBorder="1" applyAlignment="1">
      <alignment horizontal="center" vertical="center"/>
    </xf>
    <xf numFmtId="0" fontId="7" fillId="0" borderId="4" xfId="18" applyFont="1" applyBorder="1" applyAlignment="1">
      <alignment horizontal="left" vertical="center" wrapText="1"/>
    </xf>
    <xf numFmtId="49" fontId="22" fillId="0" borderId="0" xfId="13" applyNumberFormat="1" applyFont="1" applyAlignment="1">
      <alignment horizontal="center" vertical="center"/>
    </xf>
    <xf numFmtId="0" fontId="7" fillId="0" borderId="0" xfId="13" applyAlignment="1">
      <alignment wrapText="1"/>
    </xf>
    <xf numFmtId="0" fontId="7" fillId="0" borderId="0" xfId="0" applyFont="1" applyAlignment="1">
      <alignment horizontal="center"/>
    </xf>
    <xf numFmtId="0" fontId="20" fillId="0" borderId="0" xfId="8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4" fontId="3" fillId="0" borderId="1" xfId="18" applyNumberFormat="1" applyBorder="1" applyAlignment="1">
      <alignment horizontal="center" vertical="center"/>
    </xf>
    <xf numFmtId="4" fontId="3" fillId="0" borderId="22" xfId="18" applyNumberFormat="1" applyBorder="1" applyAlignment="1">
      <alignment horizontal="center" vertical="center"/>
    </xf>
    <xf numFmtId="4" fontId="3" fillId="0" borderId="2" xfId="18" applyNumberFormat="1" applyBorder="1" applyAlignment="1">
      <alignment horizontal="center" vertical="center"/>
    </xf>
    <xf numFmtId="0" fontId="0" fillId="0" borderId="2" xfId="6" applyFont="1" applyBorder="1" applyAlignment="1">
      <alignment horizontal="center" vertical="center"/>
    </xf>
    <xf numFmtId="0" fontId="28" fillId="0" borderId="0" xfId="7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8" fillId="0" borderId="0" xfId="13" applyFont="1" applyAlignment="1">
      <alignment horizontal="right" vertical="center"/>
    </xf>
    <xf numFmtId="0" fontId="13" fillId="0" borderId="0" xfId="13" applyFont="1" applyAlignment="1">
      <alignment horizontal="right"/>
    </xf>
    <xf numFmtId="0" fontId="20" fillId="0" borderId="0" xfId="19" applyFont="1" applyAlignment="1">
      <alignment horizontal="center" vertical="center"/>
    </xf>
    <xf numFmtId="49" fontId="19" fillId="0" borderId="2" xfId="17" applyNumberFormat="1" applyFont="1" applyBorder="1" applyAlignment="1">
      <alignment horizontal="center" vertical="center"/>
    </xf>
    <xf numFmtId="0" fontId="7" fillId="0" borderId="2" xfId="6" applyBorder="1" applyAlignment="1">
      <alignment horizontal="center" vertical="center" wrapText="1"/>
    </xf>
    <xf numFmtId="4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quotePrefix="1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166" fontId="0" fillId="0" borderId="2" xfId="0" applyNumberFormat="1" applyBorder="1" applyAlignment="1">
      <alignment vertical="center" wrapText="1"/>
    </xf>
    <xf numFmtId="4" fontId="0" fillId="0" borderId="2" xfId="0" applyNumberFormat="1" applyBorder="1"/>
    <xf numFmtId="4" fontId="7" fillId="0" borderId="2" xfId="7" applyNumberFormat="1" applyBorder="1"/>
    <xf numFmtId="2" fontId="11" fillId="0" borderId="2" xfId="0" applyNumberFormat="1" applyFont="1" applyBorder="1" applyAlignment="1">
      <alignment vertical="center" wrapText="1"/>
    </xf>
    <xf numFmtId="49" fontId="11" fillId="0" borderId="2" xfId="0" quotePrefix="1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2" fontId="29" fillId="0" borderId="2" xfId="0" applyNumberFormat="1" applyFont="1" applyBorder="1" applyAlignment="1">
      <alignment vertical="center" wrapText="1"/>
    </xf>
    <xf numFmtId="2" fontId="11" fillId="0" borderId="2" xfId="22" applyNumberFormat="1" applyFont="1" applyBorder="1" applyAlignment="1">
      <alignment vertical="center"/>
    </xf>
    <xf numFmtId="167" fontId="11" fillId="0" borderId="2" xfId="0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7" fillId="0" borderId="2" xfId="6" applyNumberFormat="1" applyBorder="1" applyAlignment="1">
      <alignment vertical="center" wrapText="1"/>
    </xf>
    <xf numFmtId="4" fontId="7" fillId="0" borderId="2" xfId="6" applyNumberFormat="1" applyBorder="1" applyAlignment="1">
      <alignment horizontal="center" vertical="center" wrapText="1"/>
    </xf>
    <xf numFmtId="49" fontId="0" fillId="0" borderId="2" xfId="9" applyNumberFormat="1" applyFont="1" applyBorder="1" applyAlignment="1">
      <alignment horizontal="center" vertical="center" wrapText="1"/>
    </xf>
    <xf numFmtId="0" fontId="0" fillId="0" borderId="2" xfId="9" applyFont="1" applyBorder="1" applyAlignment="1">
      <alignment horizontal="center" vertical="center" wrapText="1"/>
    </xf>
    <xf numFmtId="0" fontId="0" fillId="0" borderId="2" xfId="9" applyFont="1" applyBorder="1" applyAlignment="1">
      <alignment horizontal="center" vertical="center" textRotation="90" wrapText="1"/>
    </xf>
    <xf numFmtId="0" fontId="0" fillId="0" borderId="6" xfId="9" applyFont="1" applyBorder="1" applyAlignment="1">
      <alignment horizontal="center" vertical="center" wrapText="1"/>
    </xf>
    <xf numFmtId="0" fontId="0" fillId="0" borderId="7" xfId="9" applyFont="1" applyBorder="1" applyAlignment="1">
      <alignment horizontal="center" vertical="center" wrapText="1"/>
    </xf>
    <xf numFmtId="0" fontId="0" fillId="0" borderId="8" xfId="9" applyFont="1" applyBorder="1" applyAlignment="1">
      <alignment horizontal="center" vertical="center" wrapText="1"/>
    </xf>
    <xf numFmtId="0" fontId="0" fillId="0" borderId="9" xfId="9" applyFont="1" applyBorder="1" applyAlignment="1">
      <alignment horizontal="center" vertical="center" wrapText="1"/>
    </xf>
    <xf numFmtId="0" fontId="0" fillId="0" borderId="10" xfId="9" applyFont="1" applyBorder="1" applyAlignment="1">
      <alignment horizontal="center" vertical="center" wrapText="1"/>
    </xf>
    <xf numFmtId="0" fontId="0" fillId="0" borderId="11" xfId="9" applyFont="1" applyBorder="1" applyAlignment="1">
      <alignment horizontal="center" vertical="center" wrapText="1"/>
    </xf>
    <xf numFmtId="0" fontId="0" fillId="0" borderId="5" xfId="9" applyFont="1" applyBorder="1" applyAlignment="1">
      <alignment horizontal="center" vertical="center" wrapText="1"/>
    </xf>
    <xf numFmtId="0" fontId="5" fillId="0" borderId="0" xfId="9" applyFont="1" applyAlignment="1">
      <alignment horizontal="center" vertical="center"/>
    </xf>
    <xf numFmtId="0" fontId="15" fillId="0" borderId="0" xfId="9" applyFont="1" applyAlignment="1">
      <alignment horizontal="center" vertical="center"/>
    </xf>
    <xf numFmtId="0" fontId="7" fillId="0" borderId="2" xfId="6" applyBorder="1" applyAlignment="1">
      <alignment horizontal="center" vertical="center" wrapText="1"/>
    </xf>
    <xf numFmtId="0" fontId="7" fillId="0" borderId="6" xfId="6" applyBorder="1" applyAlignment="1">
      <alignment horizontal="center" vertical="center" wrapText="1"/>
    </xf>
    <xf numFmtId="0" fontId="7" fillId="0" borderId="7" xfId="6" applyBorder="1" applyAlignment="1">
      <alignment horizontal="center" vertical="center" wrapText="1"/>
    </xf>
    <xf numFmtId="0" fontId="0" fillId="0" borderId="5" xfId="6" applyFont="1" applyBorder="1" applyAlignment="1">
      <alignment horizontal="center" vertical="center" wrapText="1"/>
    </xf>
    <xf numFmtId="0" fontId="0" fillId="0" borderId="2" xfId="6" applyFont="1" applyBorder="1" applyAlignment="1">
      <alignment horizontal="center" vertical="center" wrapText="1"/>
    </xf>
    <xf numFmtId="0" fontId="5" fillId="0" borderId="0" xfId="10" applyFont="1" applyAlignment="1">
      <alignment horizontal="center"/>
    </xf>
    <xf numFmtId="0" fontId="10" fillId="0" borderId="0" xfId="11" applyFont="1" applyAlignment="1">
      <alignment horizontal="center" vertical="center"/>
    </xf>
    <xf numFmtId="0" fontId="11" fillId="0" borderId="0" xfId="11" applyFont="1" applyAlignment="1">
      <alignment horizontal="center" vertical="top"/>
    </xf>
    <xf numFmtId="1" fontId="13" fillId="0" borderId="9" xfId="6" applyNumberFormat="1" applyFont="1" applyBorder="1" applyAlignment="1">
      <alignment horizontal="center" vertical="top"/>
    </xf>
    <xf numFmtId="49" fontId="7" fillId="0" borderId="2" xfId="6" applyNumberFormat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 wrapText="1"/>
    </xf>
    <xf numFmtId="0" fontId="0" fillId="0" borderId="2" xfId="6" applyFont="1" applyBorder="1" applyAlignment="1">
      <alignment horizontal="center" vertical="center" textRotation="90" wrapText="1"/>
    </xf>
    <xf numFmtId="0" fontId="7" fillId="0" borderId="2" xfId="6" applyBorder="1" applyAlignment="1">
      <alignment horizontal="center" vertical="center" textRotation="90" wrapText="1"/>
    </xf>
    <xf numFmtId="0" fontId="11" fillId="0" borderId="2" xfId="12" applyFont="1" applyBorder="1" applyAlignment="1">
      <alignment horizontal="center" vertical="center" wrapText="1"/>
    </xf>
    <xf numFmtId="0" fontId="11" fillId="0" borderId="4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 wrapText="1"/>
    </xf>
    <xf numFmtId="0" fontId="15" fillId="0" borderId="0" xfId="13" applyFont="1" applyAlignment="1">
      <alignment horizontal="center"/>
    </xf>
    <xf numFmtId="0" fontId="9" fillId="0" borderId="0" xfId="12" applyFont="1" applyAlignment="1">
      <alignment horizontal="center" vertical="center"/>
    </xf>
    <xf numFmtId="0" fontId="9" fillId="0" borderId="0" xfId="12" applyFont="1" applyAlignment="1">
      <alignment horizontal="center"/>
    </xf>
    <xf numFmtId="0" fontId="10" fillId="0" borderId="0" xfId="12" applyFont="1" applyAlignment="1">
      <alignment horizontal="center" vertical="center"/>
    </xf>
    <xf numFmtId="0" fontId="11" fillId="0" borderId="0" xfId="12" applyFont="1" applyAlignment="1">
      <alignment horizontal="center" vertical="top"/>
    </xf>
    <xf numFmtId="0" fontId="12" fillId="0" borderId="5" xfId="12" applyFont="1" applyBorder="1" applyAlignment="1">
      <alignment horizontal="center" vertical="center" wrapText="1"/>
    </xf>
    <xf numFmtId="0" fontId="12" fillId="0" borderId="6" xfId="12" applyFont="1" applyBorder="1" applyAlignment="1">
      <alignment horizontal="center" vertical="center" wrapText="1"/>
    </xf>
    <xf numFmtId="0" fontId="12" fillId="0" borderId="2" xfId="12" applyFont="1" applyBorder="1" applyAlignment="1">
      <alignment horizontal="center" vertical="center" wrapText="1"/>
    </xf>
    <xf numFmtId="0" fontId="13" fillId="0" borderId="2" xfId="13" applyFont="1" applyBorder="1" applyAlignment="1">
      <alignment horizontal="center" vertical="center" wrapText="1"/>
    </xf>
    <xf numFmtId="0" fontId="19" fillId="0" borderId="5" xfId="17" applyFont="1" applyBorder="1" applyAlignment="1">
      <alignment horizontal="center" vertical="center" wrapText="1"/>
    </xf>
    <xf numFmtId="0" fontId="19" fillId="0" borderId="6" xfId="17" applyFont="1" applyBorder="1" applyAlignment="1">
      <alignment horizontal="center" vertical="center" wrapText="1"/>
    </xf>
    <xf numFmtId="0" fontId="19" fillId="0" borderId="7" xfId="17" applyFont="1" applyBorder="1" applyAlignment="1">
      <alignment horizontal="center" vertical="center" wrapText="1"/>
    </xf>
    <xf numFmtId="0" fontId="19" fillId="0" borderId="5" xfId="17" applyFont="1" applyBorder="1" applyAlignment="1">
      <alignment horizontal="center" vertical="center"/>
    </xf>
    <xf numFmtId="0" fontId="19" fillId="0" borderId="6" xfId="17" applyFont="1" applyBorder="1" applyAlignment="1">
      <alignment horizontal="center" vertical="center"/>
    </xf>
    <xf numFmtId="0" fontId="19" fillId="0" borderId="7" xfId="17" applyFont="1" applyBorder="1" applyAlignment="1">
      <alignment horizontal="center" vertical="center"/>
    </xf>
    <xf numFmtId="0" fontId="19" fillId="0" borderId="2" xfId="17" applyFont="1" applyBorder="1" applyAlignment="1">
      <alignment horizontal="center" vertical="center"/>
    </xf>
    <xf numFmtId="0" fontId="19" fillId="0" borderId="2" xfId="17" applyFont="1" applyFill="1" applyBorder="1" applyAlignment="1">
      <alignment horizontal="center" vertical="center" wrapText="1"/>
    </xf>
    <xf numFmtId="0" fontId="18" fillId="0" borderId="0" xfId="15" applyFont="1" applyAlignment="1">
      <alignment horizontal="center"/>
    </xf>
    <xf numFmtId="0" fontId="13" fillId="0" borderId="0" xfId="10" applyFont="1" applyAlignment="1">
      <alignment horizontal="center"/>
    </xf>
    <xf numFmtId="0" fontId="13" fillId="0" borderId="9" xfId="16" applyFont="1" applyBorder="1" applyAlignment="1">
      <alignment horizontal="center"/>
    </xf>
    <xf numFmtId="49" fontId="19" fillId="0" borderId="4" xfId="17" applyNumberFormat="1" applyFont="1" applyBorder="1" applyAlignment="1">
      <alignment horizontal="center" vertical="center" wrapText="1"/>
    </xf>
    <xf numFmtId="49" fontId="19" fillId="0" borderId="3" xfId="17" applyNumberFormat="1" applyFont="1" applyBorder="1" applyAlignment="1">
      <alignment horizontal="center" vertical="center" wrapText="1"/>
    </xf>
    <xf numFmtId="49" fontId="19" fillId="0" borderId="1" xfId="17" applyNumberFormat="1" applyFont="1" applyBorder="1" applyAlignment="1">
      <alignment horizontal="center" vertical="center" wrapText="1"/>
    </xf>
    <xf numFmtId="0" fontId="19" fillId="0" borderId="4" xfId="17" applyFont="1" applyBorder="1" applyAlignment="1">
      <alignment horizontal="center" vertical="center" wrapText="1"/>
    </xf>
    <xf numFmtId="0" fontId="19" fillId="0" borderId="3" xfId="17" applyFont="1" applyBorder="1" applyAlignment="1">
      <alignment horizontal="center" vertical="center" wrapText="1"/>
    </xf>
    <xf numFmtId="0" fontId="19" fillId="0" borderId="1" xfId="17" applyFont="1" applyBorder="1" applyAlignment="1">
      <alignment horizontal="center" vertical="center" wrapText="1"/>
    </xf>
    <xf numFmtId="0" fontId="19" fillId="0" borderId="2" xfId="17" applyFont="1" applyBorder="1" applyAlignment="1">
      <alignment horizontal="center" vertical="center" wrapText="1"/>
    </xf>
    <xf numFmtId="0" fontId="19" fillId="0" borderId="5" xfId="17" applyFont="1" applyFill="1" applyBorder="1" applyAlignment="1">
      <alignment horizontal="center" vertical="center" wrapText="1"/>
    </xf>
    <xf numFmtId="0" fontId="19" fillId="0" borderId="6" xfId="17" applyFont="1" applyFill="1" applyBorder="1" applyAlignment="1">
      <alignment horizontal="center" vertical="center" wrapText="1"/>
    </xf>
    <xf numFmtId="0" fontId="19" fillId="0" borderId="7" xfId="17" applyFont="1" applyFill="1" applyBorder="1" applyAlignment="1">
      <alignment horizontal="center" vertical="center" wrapText="1"/>
    </xf>
    <xf numFmtId="0" fontId="13" fillId="0" borderId="0" xfId="7" applyFont="1" applyAlignment="1">
      <alignment horizontal="center"/>
    </xf>
    <xf numFmtId="0" fontId="7" fillId="0" borderId="0" xfId="7" applyAlignment="1">
      <alignment horizontal="center"/>
    </xf>
    <xf numFmtId="0" fontId="0" fillId="0" borderId="6" xfId="16" applyFont="1" applyBorder="1" applyAlignment="1">
      <alignment horizontal="center" vertical="center"/>
    </xf>
    <xf numFmtId="0" fontId="7" fillId="0" borderId="5" xfId="6" applyBorder="1" applyAlignment="1">
      <alignment horizontal="center" vertical="center" wrapText="1"/>
    </xf>
    <xf numFmtId="0" fontId="19" fillId="0" borderId="25" xfId="17" applyFont="1" applyBorder="1" applyAlignment="1">
      <alignment horizontal="center" vertical="center"/>
    </xf>
    <xf numFmtId="0" fontId="19" fillId="0" borderId="12" xfId="17" applyFont="1" applyBorder="1" applyAlignment="1">
      <alignment horizontal="center" vertical="center"/>
    </xf>
    <xf numFmtId="0" fontId="19" fillId="0" borderId="11" xfId="17" applyFont="1" applyBorder="1" applyAlignment="1">
      <alignment horizontal="center" vertical="center"/>
    </xf>
    <xf numFmtId="0" fontId="19" fillId="0" borderId="8" xfId="17" applyFont="1" applyBorder="1" applyAlignment="1">
      <alignment horizontal="center" vertical="center"/>
    </xf>
    <xf numFmtId="0" fontId="19" fillId="0" borderId="9" xfId="17" applyFont="1" applyBorder="1" applyAlignment="1">
      <alignment horizontal="center" vertical="center"/>
    </xf>
    <xf numFmtId="0" fontId="19" fillId="0" borderId="10" xfId="17" applyFont="1" applyBorder="1" applyAlignment="1">
      <alignment horizontal="center" vertical="center"/>
    </xf>
    <xf numFmtId="0" fontId="10" fillId="0" borderId="0" xfId="19" applyFont="1" applyAlignment="1">
      <alignment horizontal="center" vertical="center"/>
    </xf>
    <xf numFmtId="0" fontId="11" fillId="0" borderId="0" xfId="19" applyFont="1" applyAlignment="1">
      <alignment horizontal="center" vertical="top"/>
    </xf>
    <xf numFmtId="0" fontId="7" fillId="0" borderId="9" xfId="7" applyBorder="1" applyAlignment="1">
      <alignment horizontal="center"/>
    </xf>
    <xf numFmtId="0" fontId="10" fillId="0" borderId="0" xfId="8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0" xfId="8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2" xfId="6" applyBorder="1" applyAlignment="1">
      <alignment horizontal="center" vertical="center"/>
    </xf>
    <xf numFmtId="49" fontId="19" fillId="0" borderId="2" xfId="17" applyNumberFormat="1" applyFont="1" applyBorder="1" applyAlignment="1">
      <alignment horizontal="center" vertical="center" wrapText="1"/>
    </xf>
    <xf numFmtId="0" fontId="7" fillId="0" borderId="12" xfId="6" applyBorder="1" applyAlignment="1">
      <alignment horizontal="center" vertical="center" wrapText="1"/>
    </xf>
    <xf numFmtId="0" fontId="7" fillId="0" borderId="11" xfId="6" applyBorder="1" applyAlignment="1">
      <alignment horizontal="center" vertical="center" wrapText="1"/>
    </xf>
    <xf numFmtId="0" fontId="7" fillId="0" borderId="9" xfId="6" applyBorder="1" applyAlignment="1">
      <alignment horizontal="center" vertical="center" wrapText="1"/>
    </xf>
    <xf numFmtId="0" fontId="7" fillId="0" borderId="10" xfId="6" applyBorder="1" applyAlignment="1">
      <alignment horizontal="center" vertical="center" wrapText="1"/>
    </xf>
    <xf numFmtId="0" fontId="7" fillId="0" borderId="6" xfId="16" applyBorder="1" applyAlignment="1">
      <alignment horizontal="center" vertical="center"/>
    </xf>
    <xf numFmtId="0" fontId="7" fillId="0" borderId="7" xfId="16" applyBorder="1" applyAlignment="1">
      <alignment horizontal="center" vertical="center"/>
    </xf>
    <xf numFmtId="0" fontId="26" fillId="0" borderId="13" xfId="13" applyFont="1" applyBorder="1" applyAlignment="1">
      <alignment horizontal="center" vertical="center" wrapText="1"/>
    </xf>
    <xf numFmtId="0" fontId="26" fillId="0" borderId="1" xfId="13" applyFont="1" applyBorder="1" applyAlignment="1">
      <alignment horizontal="center" vertical="center" wrapText="1"/>
    </xf>
    <xf numFmtId="0" fontId="0" fillId="0" borderId="21" xfId="13" applyFont="1" applyBorder="1" applyAlignment="1">
      <alignment horizontal="left" vertical="center" wrapText="1"/>
    </xf>
    <xf numFmtId="0" fontId="7" fillId="0" borderId="14" xfId="13" applyBorder="1" applyAlignment="1">
      <alignment horizontal="left" vertical="center" wrapText="1"/>
    </xf>
    <xf numFmtId="0" fontId="18" fillId="0" borderId="0" xfId="15" applyFont="1" applyAlignment="1">
      <alignment horizontal="center" wrapText="1"/>
    </xf>
    <xf numFmtId="0" fontId="13" fillId="0" borderId="0" xfId="7" applyFont="1" applyAlignment="1">
      <alignment horizontal="center" wrapText="1"/>
    </xf>
    <xf numFmtId="0" fontId="23" fillId="0" borderId="0" xfId="18" applyFont="1" applyFill="1" applyAlignment="1">
      <alignment horizontal="center" vertical="center"/>
    </xf>
    <xf numFmtId="0" fontId="16" fillId="0" borderId="0" xfId="13" applyFont="1" applyAlignment="1">
      <alignment horizontal="center"/>
    </xf>
    <xf numFmtId="0" fontId="21" fillId="2" borderId="0" xfId="13" applyFont="1" applyFill="1" applyAlignment="1">
      <alignment horizontal="center" vertical="center" wrapText="1"/>
    </xf>
    <xf numFmtId="49" fontId="22" fillId="2" borderId="0" xfId="13" applyNumberFormat="1" applyFont="1" applyFill="1" applyAlignment="1">
      <alignment horizontal="center" vertical="center"/>
    </xf>
    <xf numFmtId="49" fontId="27" fillId="0" borderId="23" xfId="13" applyNumberFormat="1" applyFont="1" applyBorder="1" applyAlignment="1">
      <alignment horizontal="center" vertical="center" wrapText="1"/>
    </xf>
    <xf numFmtId="49" fontId="27" fillId="0" borderId="24" xfId="13" applyNumberFormat="1" applyFont="1" applyBorder="1" applyAlignment="1">
      <alignment horizontal="center" vertical="center" wrapText="1"/>
    </xf>
  </cellXfs>
  <cellStyles count="23">
    <cellStyle name="Comma" xfId="4"/>
    <cellStyle name="Comma [0]" xfId="5"/>
    <cellStyle name="Currency" xfId="2"/>
    <cellStyle name="Currency [0]" xfId="3"/>
    <cellStyle name="Normal" xfId="9"/>
    <cellStyle name="Normal 2" xfId="14"/>
    <cellStyle name="Normal 8" xfId="6"/>
    <cellStyle name="Percent" xfId="1"/>
    <cellStyle name="Обычный" xfId="0" builtinId="0"/>
    <cellStyle name="Обычный 10 2" xfId="18"/>
    <cellStyle name="Обычный 16 2 3" xfId="20"/>
    <cellStyle name="Обычный 2" xfId="10"/>
    <cellStyle name="Обычный 2 2" xfId="22"/>
    <cellStyle name="Обычный 26 10" xfId="21"/>
    <cellStyle name="Обычный 3" xfId="7"/>
    <cellStyle name="Обычный 3 2 3" xfId="13"/>
    <cellStyle name="Обычный 4" xfId="15"/>
    <cellStyle name="Обычный 5" xfId="17"/>
    <cellStyle name="Обычный 7" xfId="8"/>
    <cellStyle name="Обычный 7 2" xfId="11"/>
    <cellStyle name="Обычный 7 2 2" xfId="19"/>
    <cellStyle name="Обычный 7 4" xfId="12"/>
    <cellStyle name="Обычный_Форматы по компаниям_last" xfId="16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-fs01\&#1055;&#1072;&#1088;&#1090;&#1085;&#1077;&#1088;&#1099;\Users\Pytkin.AD\Documents\RDB\7BE1A761-D01D-4EC7-980D-6CB8131C399F\r_084_19_12_19_17_0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-fs01\&#1055;&#1072;&#1088;&#1090;&#1085;&#1077;&#1088;&#1099;\Users\kaplin.am\Documents\RDB\F707427D-E8AB-40EB-98DC-5547BE571F1C\r_084_21_11_30_09_5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B90FF0D4-DDA9-4C70-960E-5D78D76C0F74\r_084_19_12_19_17_49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-fs01\&#1055;&#1072;&#1088;&#1090;&#1085;&#1077;&#1088;&#1099;\Users\Pytkin.AD\Documents\RDB\B90FF0D4-DDA9-4C70-960E-5D78D76C0F74\r_084_19_12_19_17_49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7abashin-as\D\Users\Pytkin.AD\Documents\RDB\BB8B96BA-F37B-4902-A9E8-2F4FAFB32DF8\r_084_19_12_19_16_4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2016</v>
          </cell>
        </row>
        <row r="3">
          <cell r="C3" t="str">
            <v>2019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24 декабря 2018г. № 29@</v>
          </cell>
        </row>
        <row r="5">
          <cell r="C5" t="str">
            <v>Публичного Акционерного Общества "Межрегиональная Распределительная Сетевая Компания Центра"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2022</v>
          </cell>
        </row>
        <row r="3">
          <cell r="C3" t="str">
            <v>2021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14 декабря 2020г. № 11@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2016</v>
          </cell>
        </row>
        <row r="3">
          <cell r="C3" t="str">
            <v>2019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24 декабря 2018г. № 29@</v>
          </cell>
        </row>
        <row r="5">
          <cell r="C5" t="str">
            <v>Публичного Акционерного Общества "Межрегиональная Распределительная Сетевая Компания Центра"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2016</v>
          </cell>
        </row>
        <row r="3">
          <cell r="C3" t="str">
            <v>2019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24 декабря 2018г. № 29@</v>
          </cell>
        </row>
        <row r="5">
          <cell r="C5" t="str">
            <v>Публичного Акционерного Общества "Межрегиональная Распределительная Сетевая Компания Центра"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2016</v>
          </cell>
        </row>
        <row r="3">
          <cell r="C3" t="str">
            <v>2019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24 декабря 2018г. № 29@</v>
          </cell>
        </row>
        <row r="5">
          <cell r="C5" t="str">
            <v>Публичного Акционерного Общества "Межрегиональная Распределительная Сетевая Компания Центра"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2">
    <pageSetUpPr fitToPage="1"/>
  </sheetPr>
  <dimension ref="A1:AN140"/>
  <sheetViews>
    <sheetView showGridLines="0" view="pageBreakPreview" topLeftCell="U1" zoomScale="60" zoomScaleNormal="100" zoomScalePageLayoutView="75" workbookViewId="0">
      <selection activeCell="AN2" sqref="AN2"/>
    </sheetView>
  </sheetViews>
  <sheetFormatPr defaultRowHeight="15.75" x14ac:dyDescent="0.25"/>
  <cols>
    <col min="1" max="1" width="10.625" style="2" customWidth="1"/>
    <col min="2" max="2" width="100.625" customWidth="1"/>
    <col min="3" max="3" width="20.625" customWidth="1"/>
    <col min="4" max="4" width="10.25" customWidth="1"/>
    <col min="5" max="5" width="14.375" customWidth="1"/>
    <col min="6" max="7" width="12.5" customWidth="1"/>
    <col min="8" max="8" width="14.625" customWidth="1"/>
    <col min="9" max="9" width="18.625" customWidth="1"/>
    <col min="10" max="10" width="19.625" customWidth="1"/>
    <col min="11" max="14" width="13.625" customWidth="1"/>
    <col min="15" max="35" width="13.625" style="3" customWidth="1"/>
    <col min="36" max="40" width="13.625" customWidth="1"/>
  </cols>
  <sheetData>
    <row r="1" spans="1:40" s="3" customFormat="1" ht="15.75" customHeight="1" x14ac:dyDescent="0.25">
      <c r="A1" s="1"/>
      <c r="AN1" s="98" t="s">
        <v>388</v>
      </c>
    </row>
    <row r="2" spans="1:40" s="3" customFormat="1" ht="15.75" customHeight="1" x14ac:dyDescent="0.25">
      <c r="A2" s="2"/>
      <c r="AN2" s="99" t="s">
        <v>714</v>
      </c>
    </row>
    <row r="3" spans="1:40" s="3" customFormat="1" ht="18.75" customHeight="1" x14ac:dyDescent="0.25">
      <c r="A3" s="134" t="s">
        <v>174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</row>
    <row r="4" spans="1:40" s="3" customFormat="1" ht="18.75" customHeight="1" x14ac:dyDescent="0.25">
      <c r="A4" s="134" t="s">
        <v>173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</row>
    <row r="5" spans="1:40" s="3" customFormat="1" ht="18.75" customHeight="1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</row>
    <row r="6" spans="1:40" s="3" customFormat="1" ht="18.75" customHeight="1" x14ac:dyDescent="0.25">
      <c r="A6" s="134" t="s">
        <v>711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</row>
    <row r="7" spans="1:40" s="3" customFormat="1" ht="18.75" customHeight="1" x14ac:dyDescent="0.25">
      <c r="A7" s="135" t="s">
        <v>0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</row>
    <row r="8" spans="1:40" s="3" customFormat="1" ht="15.75" customHeight="1" x14ac:dyDescent="0.25"/>
    <row r="9" spans="1:40" s="3" customFormat="1" x14ac:dyDescent="0.25">
      <c r="A9" s="2"/>
      <c r="AE9" s="4"/>
      <c r="AF9" s="4"/>
      <c r="AG9" s="4"/>
      <c r="AH9" s="4"/>
      <c r="AI9" s="4"/>
      <c r="AJ9" s="4"/>
      <c r="AK9" s="4"/>
      <c r="AL9" s="4"/>
      <c r="AM9" s="4"/>
      <c r="AN9" s="4"/>
    </row>
    <row r="10" spans="1:40" s="3" customFormat="1" ht="63.75" customHeight="1" x14ac:dyDescent="0.25">
      <c r="A10" s="124" t="s">
        <v>1</v>
      </c>
      <c r="B10" s="125" t="s">
        <v>2</v>
      </c>
      <c r="C10" s="125" t="s">
        <v>3</v>
      </c>
      <c r="D10" s="126" t="s">
        <v>4</v>
      </c>
      <c r="E10" s="125" t="s">
        <v>5</v>
      </c>
      <c r="F10" s="125" t="s">
        <v>6</v>
      </c>
      <c r="G10" s="125"/>
      <c r="H10" s="125"/>
      <c r="I10" s="125" t="s">
        <v>500</v>
      </c>
      <c r="J10" s="132" t="s">
        <v>501</v>
      </c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8"/>
    </row>
    <row r="11" spans="1:40" s="3" customFormat="1" ht="85.5" customHeight="1" x14ac:dyDescent="0.25">
      <c r="A11" s="124"/>
      <c r="B11" s="125"/>
      <c r="C11" s="125"/>
      <c r="D11" s="126"/>
      <c r="E11" s="125"/>
      <c r="F11" s="129" t="s">
        <v>7</v>
      </c>
      <c r="G11" s="130"/>
      <c r="H11" s="131"/>
      <c r="I11" s="125"/>
      <c r="J11" s="131"/>
      <c r="K11" s="133" t="s">
        <v>175</v>
      </c>
      <c r="L11" s="127"/>
      <c r="M11" s="127"/>
      <c r="N11" s="127"/>
      <c r="O11" s="128"/>
      <c r="P11" s="133" t="s">
        <v>176</v>
      </c>
      <c r="Q11" s="127"/>
      <c r="R11" s="127"/>
      <c r="S11" s="127"/>
      <c r="T11" s="128"/>
      <c r="U11" s="133" t="s">
        <v>478</v>
      </c>
      <c r="V11" s="127"/>
      <c r="W11" s="127"/>
      <c r="X11" s="127"/>
      <c r="Y11" s="128"/>
      <c r="Z11" s="133" t="s">
        <v>484</v>
      </c>
      <c r="AA11" s="127"/>
      <c r="AB11" s="127"/>
      <c r="AC11" s="127"/>
      <c r="AD11" s="128"/>
      <c r="AE11" s="133" t="s">
        <v>533</v>
      </c>
      <c r="AF11" s="127"/>
      <c r="AG11" s="127"/>
      <c r="AH11" s="127"/>
      <c r="AI11" s="128"/>
      <c r="AJ11" s="133" t="s">
        <v>479</v>
      </c>
      <c r="AK11" s="127"/>
      <c r="AL11" s="127"/>
      <c r="AM11" s="127"/>
      <c r="AN11" s="128"/>
    </row>
    <row r="12" spans="1:40" s="3" customFormat="1" ht="203.25" customHeight="1" x14ac:dyDescent="0.25">
      <c r="A12" s="124"/>
      <c r="B12" s="125"/>
      <c r="C12" s="125"/>
      <c r="D12" s="126"/>
      <c r="E12" s="8" t="s">
        <v>7</v>
      </c>
      <c r="F12" s="6" t="s">
        <v>8</v>
      </c>
      <c r="G12" s="6" t="s">
        <v>9</v>
      </c>
      <c r="H12" s="6" t="s">
        <v>10</v>
      </c>
      <c r="I12" s="7" t="s">
        <v>7</v>
      </c>
      <c r="J12" s="6" t="s">
        <v>529</v>
      </c>
      <c r="K12" s="6" t="s">
        <v>11</v>
      </c>
      <c r="L12" s="6" t="s">
        <v>12</v>
      </c>
      <c r="M12" s="6" t="s">
        <v>13</v>
      </c>
      <c r="N12" s="7" t="s">
        <v>14</v>
      </c>
      <c r="O12" s="7" t="s">
        <v>15</v>
      </c>
      <c r="P12" s="6" t="s">
        <v>11</v>
      </c>
      <c r="Q12" s="6" t="s">
        <v>12</v>
      </c>
      <c r="R12" s="6" t="s">
        <v>13</v>
      </c>
      <c r="S12" s="7" t="s">
        <v>14</v>
      </c>
      <c r="T12" s="7" t="s">
        <v>15</v>
      </c>
      <c r="U12" s="6" t="s">
        <v>11</v>
      </c>
      <c r="V12" s="6" t="s">
        <v>12</v>
      </c>
      <c r="W12" s="6" t="s">
        <v>13</v>
      </c>
      <c r="X12" s="7" t="s">
        <v>14</v>
      </c>
      <c r="Y12" s="7" t="s">
        <v>15</v>
      </c>
      <c r="Z12" s="6" t="s">
        <v>11</v>
      </c>
      <c r="AA12" s="6" t="s">
        <v>12</v>
      </c>
      <c r="AB12" s="6" t="s">
        <v>13</v>
      </c>
      <c r="AC12" s="7" t="s">
        <v>14</v>
      </c>
      <c r="AD12" s="7" t="s">
        <v>15</v>
      </c>
      <c r="AE12" s="6" t="s">
        <v>11</v>
      </c>
      <c r="AF12" s="6" t="s">
        <v>12</v>
      </c>
      <c r="AG12" s="6" t="s">
        <v>13</v>
      </c>
      <c r="AH12" s="7" t="s">
        <v>14</v>
      </c>
      <c r="AI12" s="7" t="s">
        <v>15</v>
      </c>
      <c r="AJ12" s="6" t="s">
        <v>11</v>
      </c>
      <c r="AK12" s="6" t="s">
        <v>12</v>
      </c>
      <c r="AL12" s="6" t="s">
        <v>13</v>
      </c>
      <c r="AM12" s="7" t="s">
        <v>14</v>
      </c>
      <c r="AN12" s="6" t="s">
        <v>15</v>
      </c>
    </row>
    <row r="13" spans="1:40" s="2" customFormat="1" ht="19.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 t="s">
        <v>686</v>
      </c>
      <c r="L13" s="5" t="s">
        <v>687</v>
      </c>
      <c r="M13" s="5" t="s">
        <v>688</v>
      </c>
      <c r="N13" s="5" t="s">
        <v>689</v>
      </c>
      <c r="O13" s="5" t="s">
        <v>690</v>
      </c>
      <c r="P13" s="5" t="s">
        <v>691</v>
      </c>
      <c r="Q13" s="5" t="s">
        <v>692</v>
      </c>
      <c r="R13" s="5" t="s">
        <v>693</v>
      </c>
      <c r="S13" s="5" t="s">
        <v>694</v>
      </c>
      <c r="T13" s="5" t="s">
        <v>695</v>
      </c>
      <c r="U13" s="5" t="s">
        <v>696</v>
      </c>
      <c r="V13" s="5" t="s">
        <v>697</v>
      </c>
      <c r="W13" s="5" t="s">
        <v>698</v>
      </c>
      <c r="X13" s="5" t="s">
        <v>699</v>
      </c>
      <c r="Y13" s="5" t="s">
        <v>700</v>
      </c>
      <c r="Z13" s="5" t="s">
        <v>701</v>
      </c>
      <c r="AA13" s="5" t="s">
        <v>702</v>
      </c>
      <c r="AB13" s="5" t="s">
        <v>703</v>
      </c>
      <c r="AC13" s="5" t="s">
        <v>704</v>
      </c>
      <c r="AD13" s="5" t="s">
        <v>705</v>
      </c>
      <c r="AE13" s="5" t="s">
        <v>706</v>
      </c>
      <c r="AF13" s="5" t="s">
        <v>707</v>
      </c>
      <c r="AG13" s="5" t="s">
        <v>708</v>
      </c>
      <c r="AH13" s="5" t="s">
        <v>709</v>
      </c>
      <c r="AI13" s="5" t="s">
        <v>710</v>
      </c>
      <c r="AJ13" s="5">
        <v>12</v>
      </c>
      <c r="AK13" s="5">
        <v>13</v>
      </c>
      <c r="AL13" s="5">
        <v>14</v>
      </c>
      <c r="AM13" s="5">
        <v>15</v>
      </c>
      <c r="AN13" s="5">
        <v>16</v>
      </c>
    </row>
    <row r="14" spans="1:40" x14ac:dyDescent="0.25">
      <c r="A14" s="108" t="s">
        <v>16</v>
      </c>
      <c r="B14" s="106" t="s">
        <v>17</v>
      </c>
      <c r="C14" s="109" t="s">
        <v>18</v>
      </c>
      <c r="D14" s="110" t="s">
        <v>19</v>
      </c>
      <c r="E14" s="110" t="s">
        <v>19</v>
      </c>
      <c r="F14" s="111"/>
      <c r="G14" s="111"/>
      <c r="H14" s="112" t="s">
        <v>19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3"/>
      <c r="AK14" s="113"/>
      <c r="AL14" s="113"/>
      <c r="AM14" s="113"/>
      <c r="AN14" s="113"/>
    </row>
    <row r="15" spans="1:40" x14ac:dyDescent="0.25">
      <c r="A15" s="108" t="s">
        <v>20</v>
      </c>
      <c r="B15" s="106" t="s">
        <v>21</v>
      </c>
      <c r="C15" s="109" t="s">
        <v>18</v>
      </c>
      <c r="D15" s="110" t="s">
        <v>19</v>
      </c>
      <c r="E15" s="110" t="s">
        <v>19</v>
      </c>
      <c r="F15" s="111"/>
      <c r="G15" s="111"/>
      <c r="H15" s="112" t="s">
        <v>19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3"/>
      <c r="AK15" s="113"/>
      <c r="AL15" s="113"/>
      <c r="AM15" s="113"/>
      <c r="AN15" s="113"/>
    </row>
    <row r="16" spans="1:40" x14ac:dyDescent="0.25">
      <c r="A16" s="108" t="s">
        <v>22</v>
      </c>
      <c r="B16" s="106" t="s">
        <v>23</v>
      </c>
      <c r="C16" s="109" t="s">
        <v>18</v>
      </c>
      <c r="D16" s="110" t="s">
        <v>19</v>
      </c>
      <c r="E16" s="110" t="s">
        <v>19</v>
      </c>
      <c r="F16" s="111"/>
      <c r="G16" s="111"/>
      <c r="H16" s="112" t="s">
        <v>19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3"/>
      <c r="AK16" s="113"/>
      <c r="AL16" s="113"/>
      <c r="AM16" s="113"/>
      <c r="AN16" s="113"/>
    </row>
    <row r="17" spans="1:40" ht="31.5" x14ac:dyDescent="0.25">
      <c r="A17" s="108" t="s">
        <v>24</v>
      </c>
      <c r="B17" s="106" t="s">
        <v>25</v>
      </c>
      <c r="C17" s="109" t="s">
        <v>18</v>
      </c>
      <c r="D17" s="110" t="s">
        <v>19</v>
      </c>
      <c r="E17" s="110" t="s">
        <v>19</v>
      </c>
      <c r="F17" s="111"/>
      <c r="G17" s="111"/>
      <c r="H17" s="112" t="s">
        <v>19</v>
      </c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3"/>
      <c r="AK17" s="113"/>
      <c r="AL17" s="113"/>
      <c r="AM17" s="113"/>
      <c r="AN17" s="113"/>
    </row>
    <row r="18" spans="1:40" x14ac:dyDescent="0.25">
      <c r="A18" s="108" t="s">
        <v>26</v>
      </c>
      <c r="B18" s="106" t="s">
        <v>27</v>
      </c>
      <c r="C18" s="109" t="s">
        <v>18</v>
      </c>
      <c r="D18" s="110" t="s">
        <v>19</v>
      </c>
      <c r="E18" s="110" t="s">
        <v>19</v>
      </c>
      <c r="F18" s="111"/>
      <c r="G18" s="111"/>
      <c r="H18" s="112" t="s">
        <v>19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3"/>
      <c r="AK18" s="113"/>
      <c r="AL18" s="113"/>
      <c r="AM18" s="113"/>
      <c r="AN18" s="113"/>
    </row>
    <row r="19" spans="1:40" x14ac:dyDescent="0.25">
      <c r="A19" s="108" t="s">
        <v>28</v>
      </c>
      <c r="B19" s="106" t="s">
        <v>29</v>
      </c>
      <c r="C19" s="109" t="s">
        <v>18</v>
      </c>
      <c r="D19" s="110" t="s">
        <v>19</v>
      </c>
      <c r="E19" s="110" t="s">
        <v>19</v>
      </c>
      <c r="F19" s="111"/>
      <c r="G19" s="111"/>
      <c r="H19" s="112" t="s">
        <v>19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3"/>
      <c r="AK19" s="113"/>
      <c r="AL19" s="113"/>
      <c r="AM19" s="113"/>
      <c r="AN19" s="113"/>
    </row>
    <row r="20" spans="1:40" x14ac:dyDescent="0.25">
      <c r="A20" s="108" t="s">
        <v>30</v>
      </c>
      <c r="B20" s="106" t="s">
        <v>31</v>
      </c>
      <c r="C20" s="109" t="s">
        <v>18</v>
      </c>
      <c r="D20" s="110" t="s">
        <v>19</v>
      </c>
      <c r="E20" s="110" t="s">
        <v>19</v>
      </c>
      <c r="F20" s="111"/>
      <c r="G20" s="111"/>
      <c r="H20" s="112" t="s">
        <v>19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3"/>
      <c r="AK20" s="113"/>
      <c r="AL20" s="113"/>
      <c r="AM20" s="113"/>
      <c r="AN20" s="113"/>
    </row>
    <row r="21" spans="1:40" x14ac:dyDescent="0.25">
      <c r="A21" s="108" t="s">
        <v>32</v>
      </c>
      <c r="B21" s="106" t="s">
        <v>499</v>
      </c>
      <c r="C21" s="109" t="s">
        <v>18</v>
      </c>
      <c r="D21" s="110" t="s">
        <v>19</v>
      </c>
      <c r="E21" s="110" t="s">
        <v>19</v>
      </c>
      <c r="F21" s="111"/>
      <c r="G21" s="111"/>
      <c r="H21" s="112" t="s">
        <v>19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3"/>
      <c r="AK21" s="113"/>
      <c r="AL21" s="113"/>
      <c r="AM21" s="113"/>
      <c r="AN21" s="113"/>
    </row>
    <row r="22" spans="1:40" x14ac:dyDescent="0.25">
      <c r="A22" s="108" t="s">
        <v>33</v>
      </c>
      <c r="B22" s="106" t="s">
        <v>34</v>
      </c>
      <c r="C22" s="109" t="s">
        <v>18</v>
      </c>
      <c r="D22" s="110" t="s">
        <v>19</v>
      </c>
      <c r="E22" s="110" t="s">
        <v>19</v>
      </c>
      <c r="F22" s="111"/>
      <c r="G22" s="111"/>
      <c r="H22" s="112" t="s">
        <v>19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3"/>
      <c r="AK22" s="113"/>
      <c r="AL22" s="113"/>
      <c r="AM22" s="113"/>
      <c r="AN22" s="113"/>
    </row>
    <row r="23" spans="1:40" x14ac:dyDescent="0.25">
      <c r="A23" s="108" t="s">
        <v>35</v>
      </c>
      <c r="B23" s="106" t="s">
        <v>36</v>
      </c>
      <c r="C23" s="109" t="s">
        <v>18</v>
      </c>
      <c r="D23" s="110" t="s">
        <v>19</v>
      </c>
      <c r="E23" s="110" t="s">
        <v>19</v>
      </c>
      <c r="F23" s="111"/>
      <c r="G23" s="111"/>
      <c r="H23" s="112" t="s">
        <v>19</v>
      </c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3"/>
      <c r="AK23" s="113"/>
      <c r="AL23" s="113"/>
      <c r="AM23" s="113"/>
      <c r="AN23" s="113"/>
    </row>
    <row r="24" spans="1:40" ht="31.5" x14ac:dyDescent="0.25">
      <c r="A24" s="108" t="s">
        <v>37</v>
      </c>
      <c r="B24" s="106" t="s">
        <v>38</v>
      </c>
      <c r="C24" s="109" t="s">
        <v>18</v>
      </c>
      <c r="D24" s="110" t="s">
        <v>19</v>
      </c>
      <c r="E24" s="110" t="s">
        <v>19</v>
      </c>
      <c r="F24" s="111"/>
      <c r="G24" s="111"/>
      <c r="H24" s="112" t="s">
        <v>19</v>
      </c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3"/>
      <c r="AK24" s="113"/>
      <c r="AL24" s="113"/>
      <c r="AM24" s="113"/>
      <c r="AN24" s="113"/>
    </row>
    <row r="25" spans="1:40" ht="31.5" x14ac:dyDescent="0.25">
      <c r="A25" s="108" t="s">
        <v>39</v>
      </c>
      <c r="B25" s="106" t="s">
        <v>40</v>
      </c>
      <c r="C25" s="109" t="s">
        <v>18</v>
      </c>
      <c r="D25" s="110" t="s">
        <v>19</v>
      </c>
      <c r="E25" s="110" t="s">
        <v>19</v>
      </c>
      <c r="F25" s="111"/>
      <c r="G25" s="111"/>
      <c r="H25" s="112" t="s">
        <v>19</v>
      </c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3"/>
      <c r="AK25" s="113"/>
      <c r="AL25" s="113"/>
      <c r="AM25" s="113"/>
      <c r="AN25" s="113"/>
    </row>
    <row r="26" spans="1:40" ht="31.5" x14ac:dyDescent="0.25">
      <c r="A26" s="108" t="s">
        <v>41</v>
      </c>
      <c r="B26" s="106" t="s">
        <v>42</v>
      </c>
      <c r="C26" s="109" t="s">
        <v>18</v>
      </c>
      <c r="D26" s="110" t="s">
        <v>19</v>
      </c>
      <c r="E26" s="110" t="s">
        <v>19</v>
      </c>
      <c r="F26" s="111"/>
      <c r="G26" s="111"/>
      <c r="H26" s="112" t="s">
        <v>19</v>
      </c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3"/>
      <c r="AK26" s="113"/>
      <c r="AL26" s="113"/>
      <c r="AM26" s="113"/>
      <c r="AN26" s="113"/>
    </row>
    <row r="27" spans="1:40" x14ac:dyDescent="0.25">
      <c r="A27" s="108" t="s">
        <v>43</v>
      </c>
      <c r="B27" s="106" t="s">
        <v>44</v>
      </c>
      <c r="C27" s="109" t="s">
        <v>18</v>
      </c>
      <c r="D27" s="110" t="s">
        <v>19</v>
      </c>
      <c r="E27" s="110" t="s">
        <v>19</v>
      </c>
      <c r="F27" s="111"/>
      <c r="G27" s="111"/>
      <c r="H27" s="112" t="s">
        <v>19</v>
      </c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3"/>
      <c r="AK27" s="113"/>
      <c r="AL27" s="113"/>
      <c r="AM27" s="113"/>
      <c r="AN27" s="113"/>
    </row>
    <row r="28" spans="1:40" ht="31.5" x14ac:dyDescent="0.25">
      <c r="A28" s="108" t="s">
        <v>45</v>
      </c>
      <c r="B28" s="106" t="s">
        <v>46</v>
      </c>
      <c r="C28" s="109" t="s">
        <v>18</v>
      </c>
      <c r="D28" s="110" t="s">
        <v>19</v>
      </c>
      <c r="E28" s="110" t="s">
        <v>19</v>
      </c>
      <c r="F28" s="111"/>
      <c r="G28" s="111"/>
      <c r="H28" s="112" t="s">
        <v>19</v>
      </c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3"/>
      <c r="AK28" s="113"/>
      <c r="AL28" s="113"/>
      <c r="AM28" s="113"/>
      <c r="AN28" s="113"/>
    </row>
    <row r="29" spans="1:40" x14ac:dyDescent="0.25">
      <c r="A29" s="108" t="s">
        <v>47</v>
      </c>
      <c r="B29" s="106" t="s">
        <v>48</v>
      </c>
      <c r="C29" s="109" t="s">
        <v>18</v>
      </c>
      <c r="D29" s="110" t="s">
        <v>19</v>
      </c>
      <c r="E29" s="110" t="s">
        <v>19</v>
      </c>
      <c r="F29" s="111"/>
      <c r="G29" s="111"/>
      <c r="H29" s="112" t="s">
        <v>19</v>
      </c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3"/>
      <c r="AK29" s="113"/>
      <c r="AL29" s="113"/>
      <c r="AM29" s="113"/>
      <c r="AN29" s="113"/>
    </row>
    <row r="30" spans="1:40" x14ac:dyDescent="0.25">
      <c r="A30" s="108" t="s">
        <v>49</v>
      </c>
      <c r="B30" s="106" t="s">
        <v>50</v>
      </c>
      <c r="C30" s="109" t="s">
        <v>18</v>
      </c>
      <c r="D30" s="110" t="s">
        <v>19</v>
      </c>
      <c r="E30" s="110" t="s">
        <v>19</v>
      </c>
      <c r="F30" s="111"/>
      <c r="G30" s="111"/>
      <c r="H30" s="112" t="s">
        <v>19</v>
      </c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3"/>
      <c r="AK30" s="113"/>
      <c r="AL30" s="113"/>
      <c r="AM30" s="113"/>
      <c r="AN30" s="113"/>
    </row>
    <row r="31" spans="1:40" x14ac:dyDescent="0.25">
      <c r="A31" s="108" t="s">
        <v>51</v>
      </c>
      <c r="B31" s="106" t="s">
        <v>52</v>
      </c>
      <c r="C31" s="109" t="s">
        <v>18</v>
      </c>
      <c r="D31" s="110" t="s">
        <v>19</v>
      </c>
      <c r="E31" s="110" t="s">
        <v>19</v>
      </c>
      <c r="F31" s="111"/>
      <c r="G31" s="111"/>
      <c r="H31" s="112" t="s">
        <v>19</v>
      </c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3"/>
      <c r="AK31" s="113"/>
      <c r="AL31" s="113"/>
      <c r="AM31" s="113"/>
      <c r="AN31" s="113"/>
    </row>
    <row r="32" spans="1:40" ht="47.25" x14ac:dyDescent="0.25">
      <c r="A32" s="108" t="s">
        <v>51</v>
      </c>
      <c r="B32" s="106" t="s">
        <v>53</v>
      </c>
      <c r="C32" s="109" t="s">
        <v>18</v>
      </c>
      <c r="D32" s="110" t="s">
        <v>19</v>
      </c>
      <c r="E32" s="110" t="s">
        <v>19</v>
      </c>
      <c r="F32" s="111"/>
      <c r="G32" s="111"/>
      <c r="H32" s="112" t="s">
        <v>19</v>
      </c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3"/>
      <c r="AK32" s="113"/>
      <c r="AL32" s="113"/>
      <c r="AM32" s="113"/>
      <c r="AN32" s="113"/>
    </row>
    <row r="33" spans="1:40" ht="47.25" x14ac:dyDescent="0.25">
      <c r="A33" s="108" t="s">
        <v>51</v>
      </c>
      <c r="B33" s="106" t="s">
        <v>54</v>
      </c>
      <c r="C33" s="109" t="s">
        <v>18</v>
      </c>
      <c r="D33" s="110" t="s">
        <v>19</v>
      </c>
      <c r="E33" s="110" t="s">
        <v>19</v>
      </c>
      <c r="F33" s="111"/>
      <c r="G33" s="111"/>
      <c r="H33" s="112" t="s">
        <v>19</v>
      </c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3"/>
      <c r="AK33" s="113"/>
      <c r="AL33" s="113"/>
      <c r="AM33" s="113"/>
      <c r="AN33" s="113"/>
    </row>
    <row r="34" spans="1:40" ht="47.25" x14ac:dyDescent="0.25">
      <c r="A34" s="108" t="s">
        <v>51</v>
      </c>
      <c r="B34" s="106" t="s">
        <v>55</v>
      </c>
      <c r="C34" s="109" t="s">
        <v>18</v>
      </c>
      <c r="D34" s="110" t="s">
        <v>19</v>
      </c>
      <c r="E34" s="110" t="s">
        <v>19</v>
      </c>
      <c r="F34" s="111"/>
      <c r="G34" s="111"/>
      <c r="H34" s="112" t="s">
        <v>19</v>
      </c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3"/>
      <c r="AK34" s="113"/>
      <c r="AL34" s="113"/>
      <c r="AM34" s="113"/>
      <c r="AN34" s="113"/>
    </row>
    <row r="35" spans="1:40" x14ac:dyDescent="0.25">
      <c r="A35" s="108" t="s">
        <v>56</v>
      </c>
      <c r="B35" s="106" t="s">
        <v>52</v>
      </c>
      <c r="C35" s="109" t="s">
        <v>18</v>
      </c>
      <c r="D35" s="110" t="s">
        <v>19</v>
      </c>
      <c r="E35" s="110" t="s">
        <v>19</v>
      </c>
      <c r="F35" s="111"/>
      <c r="G35" s="111"/>
      <c r="H35" s="112" t="s">
        <v>19</v>
      </c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3"/>
      <c r="AK35" s="113"/>
      <c r="AL35" s="113"/>
      <c r="AM35" s="113"/>
      <c r="AN35" s="113"/>
    </row>
    <row r="36" spans="1:40" ht="47.25" x14ac:dyDescent="0.25">
      <c r="A36" s="108" t="s">
        <v>56</v>
      </c>
      <c r="B36" s="106" t="s">
        <v>53</v>
      </c>
      <c r="C36" s="109" t="s">
        <v>18</v>
      </c>
      <c r="D36" s="110" t="s">
        <v>19</v>
      </c>
      <c r="E36" s="110" t="s">
        <v>19</v>
      </c>
      <c r="F36" s="111"/>
      <c r="G36" s="111"/>
      <c r="H36" s="112" t="s">
        <v>19</v>
      </c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3"/>
      <c r="AK36" s="113"/>
      <c r="AL36" s="113"/>
      <c r="AM36" s="113"/>
      <c r="AN36" s="113"/>
    </row>
    <row r="37" spans="1:40" ht="47.25" x14ac:dyDescent="0.25">
      <c r="A37" s="108" t="s">
        <v>56</v>
      </c>
      <c r="B37" s="106" t="s">
        <v>54</v>
      </c>
      <c r="C37" s="109" t="s">
        <v>18</v>
      </c>
      <c r="D37" s="110" t="s">
        <v>19</v>
      </c>
      <c r="E37" s="110" t="s">
        <v>19</v>
      </c>
      <c r="F37" s="111"/>
      <c r="G37" s="111"/>
      <c r="H37" s="112" t="s">
        <v>19</v>
      </c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3"/>
      <c r="AK37" s="113"/>
      <c r="AL37" s="113"/>
      <c r="AM37" s="113"/>
      <c r="AN37" s="113"/>
    </row>
    <row r="38" spans="1:40" ht="47.25" x14ac:dyDescent="0.25">
      <c r="A38" s="108" t="s">
        <v>56</v>
      </c>
      <c r="B38" s="106" t="s">
        <v>55</v>
      </c>
      <c r="C38" s="109" t="s">
        <v>18</v>
      </c>
      <c r="D38" s="110" t="s">
        <v>19</v>
      </c>
      <c r="E38" s="110" t="s">
        <v>19</v>
      </c>
      <c r="F38" s="111"/>
      <c r="G38" s="111"/>
      <c r="H38" s="112" t="s">
        <v>19</v>
      </c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3"/>
      <c r="AK38" s="113"/>
      <c r="AL38" s="113"/>
      <c r="AM38" s="113"/>
      <c r="AN38" s="113"/>
    </row>
    <row r="39" spans="1:40" ht="31.5" x14ac:dyDescent="0.25">
      <c r="A39" s="108" t="s">
        <v>57</v>
      </c>
      <c r="B39" s="106" t="s">
        <v>58</v>
      </c>
      <c r="C39" s="109" t="s">
        <v>18</v>
      </c>
      <c r="D39" s="110" t="s">
        <v>19</v>
      </c>
      <c r="E39" s="110" t="s">
        <v>19</v>
      </c>
      <c r="F39" s="111"/>
      <c r="G39" s="111"/>
      <c r="H39" s="112" t="s">
        <v>19</v>
      </c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3"/>
      <c r="AK39" s="113"/>
      <c r="AL39" s="113"/>
      <c r="AM39" s="113"/>
      <c r="AN39" s="113"/>
    </row>
    <row r="40" spans="1:40" ht="31.5" x14ac:dyDescent="0.25">
      <c r="A40" s="108" t="s">
        <v>59</v>
      </c>
      <c r="B40" s="106" t="s">
        <v>60</v>
      </c>
      <c r="C40" s="109" t="s">
        <v>18</v>
      </c>
      <c r="D40" s="110" t="s">
        <v>19</v>
      </c>
      <c r="E40" s="110" t="s">
        <v>19</v>
      </c>
      <c r="F40" s="111"/>
      <c r="G40" s="111"/>
      <c r="H40" s="112" t="s">
        <v>19</v>
      </c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3"/>
      <c r="AK40" s="113"/>
      <c r="AL40" s="113"/>
      <c r="AM40" s="113"/>
      <c r="AN40" s="113"/>
    </row>
    <row r="41" spans="1:40" ht="31.5" x14ac:dyDescent="0.25">
      <c r="A41" s="108" t="s">
        <v>61</v>
      </c>
      <c r="B41" s="106" t="s">
        <v>62</v>
      </c>
      <c r="C41" s="109" t="s">
        <v>18</v>
      </c>
      <c r="D41" s="110" t="s">
        <v>19</v>
      </c>
      <c r="E41" s="110" t="s">
        <v>19</v>
      </c>
      <c r="F41" s="111"/>
      <c r="G41" s="111"/>
      <c r="H41" s="112" t="s">
        <v>19</v>
      </c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3"/>
      <c r="AK41" s="113"/>
      <c r="AL41" s="113"/>
      <c r="AM41" s="113"/>
      <c r="AN41" s="113"/>
    </row>
    <row r="42" spans="1:40" ht="47.25" x14ac:dyDescent="0.25">
      <c r="A42" s="108" t="s">
        <v>61</v>
      </c>
      <c r="B42" s="106" t="s">
        <v>537</v>
      </c>
      <c r="C42" s="109" t="s">
        <v>538</v>
      </c>
      <c r="D42" s="110">
        <v>2022</v>
      </c>
      <c r="E42" s="110">
        <v>2023</v>
      </c>
      <c r="F42" s="111"/>
      <c r="G42" s="111"/>
      <c r="H42" s="112" t="s">
        <v>19</v>
      </c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3"/>
      <c r="AK42" s="113"/>
      <c r="AL42" s="113"/>
      <c r="AM42" s="113"/>
      <c r="AN42" s="113"/>
    </row>
    <row r="43" spans="1:40" x14ac:dyDescent="0.25">
      <c r="A43" s="108" t="s">
        <v>63</v>
      </c>
      <c r="B43" s="106" t="s">
        <v>64</v>
      </c>
      <c r="C43" s="109" t="s">
        <v>18</v>
      </c>
      <c r="D43" s="110" t="s">
        <v>19</v>
      </c>
      <c r="E43" s="110" t="s">
        <v>19</v>
      </c>
      <c r="F43" s="111"/>
      <c r="G43" s="111"/>
      <c r="H43" s="112" t="s">
        <v>19</v>
      </c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3"/>
      <c r="AK43" s="113"/>
      <c r="AL43" s="113"/>
      <c r="AM43" s="113"/>
      <c r="AN43" s="113"/>
    </row>
    <row r="44" spans="1:40" ht="31.5" x14ac:dyDescent="0.25">
      <c r="A44" s="108" t="s">
        <v>65</v>
      </c>
      <c r="B44" s="106" t="s">
        <v>66</v>
      </c>
      <c r="C44" s="109" t="s">
        <v>18</v>
      </c>
      <c r="D44" s="110" t="s">
        <v>19</v>
      </c>
      <c r="E44" s="110" t="s">
        <v>19</v>
      </c>
      <c r="F44" s="111"/>
      <c r="G44" s="111"/>
      <c r="H44" s="112" t="s">
        <v>19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3"/>
      <c r="AK44" s="113"/>
      <c r="AL44" s="113"/>
      <c r="AM44" s="113"/>
      <c r="AN44" s="113"/>
    </row>
    <row r="45" spans="1:40" x14ac:dyDescent="0.25">
      <c r="A45" s="108" t="s">
        <v>67</v>
      </c>
      <c r="B45" s="106" t="s">
        <v>68</v>
      </c>
      <c r="C45" s="109" t="s">
        <v>18</v>
      </c>
      <c r="D45" s="110" t="s">
        <v>19</v>
      </c>
      <c r="E45" s="110" t="s">
        <v>19</v>
      </c>
      <c r="F45" s="111"/>
      <c r="G45" s="111"/>
      <c r="H45" s="112" t="s">
        <v>19</v>
      </c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3"/>
      <c r="AK45" s="113"/>
      <c r="AL45" s="113"/>
      <c r="AM45" s="113"/>
      <c r="AN45" s="113"/>
    </row>
    <row r="46" spans="1:40" ht="31.5" x14ac:dyDescent="0.25">
      <c r="A46" s="108" t="s">
        <v>67</v>
      </c>
      <c r="B46" s="106" t="s">
        <v>539</v>
      </c>
      <c r="C46" s="109" t="s">
        <v>540</v>
      </c>
      <c r="D46" s="110">
        <v>2021</v>
      </c>
      <c r="E46" s="110">
        <v>2024</v>
      </c>
      <c r="F46" s="111"/>
      <c r="G46" s="111"/>
      <c r="H46" s="112" t="s">
        <v>532</v>
      </c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3"/>
      <c r="AK46" s="113"/>
      <c r="AL46" s="113"/>
      <c r="AM46" s="113"/>
      <c r="AN46" s="113"/>
    </row>
    <row r="47" spans="1:40" ht="31.5" x14ac:dyDescent="0.25">
      <c r="A47" s="108" t="s">
        <v>67</v>
      </c>
      <c r="B47" s="106" t="s">
        <v>541</v>
      </c>
      <c r="C47" s="109" t="s">
        <v>542</v>
      </c>
      <c r="D47" s="110">
        <v>2013</v>
      </c>
      <c r="E47" s="110">
        <v>2025</v>
      </c>
      <c r="F47" s="111"/>
      <c r="G47" s="111"/>
      <c r="H47" s="112" t="s">
        <v>19</v>
      </c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3"/>
      <c r="AK47" s="113"/>
      <c r="AL47" s="113"/>
      <c r="AM47" s="113"/>
      <c r="AN47" s="113"/>
    </row>
    <row r="48" spans="1:40" ht="31.5" x14ac:dyDescent="0.25">
      <c r="A48" s="108" t="s">
        <v>67</v>
      </c>
      <c r="B48" s="106" t="s">
        <v>543</v>
      </c>
      <c r="C48" s="109" t="s">
        <v>544</v>
      </c>
      <c r="D48" s="110">
        <v>2025</v>
      </c>
      <c r="E48" s="110">
        <v>2025</v>
      </c>
      <c r="F48" s="111"/>
      <c r="G48" s="111"/>
      <c r="H48" s="112" t="s">
        <v>19</v>
      </c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3"/>
      <c r="AK48" s="113"/>
      <c r="AL48" s="113"/>
      <c r="AM48" s="113"/>
      <c r="AN48" s="113"/>
    </row>
    <row r="49" spans="1:40" ht="31.5" x14ac:dyDescent="0.25">
      <c r="A49" s="108" t="s">
        <v>69</v>
      </c>
      <c r="B49" s="106" t="s">
        <v>70</v>
      </c>
      <c r="C49" s="109" t="s">
        <v>18</v>
      </c>
      <c r="D49" s="110" t="s">
        <v>19</v>
      </c>
      <c r="E49" s="110" t="s">
        <v>19</v>
      </c>
      <c r="F49" s="111"/>
      <c r="G49" s="111"/>
      <c r="H49" s="112" t="s">
        <v>19</v>
      </c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3"/>
      <c r="AK49" s="113"/>
      <c r="AL49" s="113"/>
      <c r="AM49" s="113"/>
      <c r="AN49" s="113"/>
    </row>
    <row r="50" spans="1:40" ht="31.5" x14ac:dyDescent="0.25">
      <c r="A50" s="108" t="s">
        <v>69</v>
      </c>
      <c r="B50" s="106" t="s">
        <v>545</v>
      </c>
      <c r="C50" s="109" t="s">
        <v>546</v>
      </c>
      <c r="D50" s="110">
        <v>2024</v>
      </c>
      <c r="E50" s="110">
        <v>2024</v>
      </c>
      <c r="F50" s="111"/>
      <c r="G50" s="111"/>
      <c r="H50" s="112" t="s">
        <v>19</v>
      </c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3"/>
      <c r="AK50" s="113"/>
      <c r="AL50" s="113"/>
      <c r="AM50" s="113"/>
      <c r="AN50" s="113"/>
    </row>
    <row r="51" spans="1:40" ht="31.5" x14ac:dyDescent="0.25">
      <c r="A51" s="108" t="s">
        <v>69</v>
      </c>
      <c r="B51" s="106" t="s">
        <v>547</v>
      </c>
      <c r="C51" s="109" t="s">
        <v>548</v>
      </c>
      <c r="D51" s="110">
        <v>2024</v>
      </c>
      <c r="E51" s="110">
        <v>2024</v>
      </c>
      <c r="F51" s="111"/>
      <c r="G51" s="111"/>
      <c r="H51" s="112" t="s">
        <v>19</v>
      </c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3"/>
      <c r="AK51" s="113"/>
      <c r="AL51" s="113"/>
      <c r="AM51" s="113"/>
      <c r="AN51" s="113"/>
    </row>
    <row r="52" spans="1:40" ht="31.5" x14ac:dyDescent="0.25">
      <c r="A52" s="108" t="s">
        <v>69</v>
      </c>
      <c r="B52" s="106" t="s">
        <v>549</v>
      </c>
      <c r="C52" s="109" t="s">
        <v>550</v>
      </c>
      <c r="D52" s="110">
        <v>2024</v>
      </c>
      <c r="E52" s="110">
        <v>2024</v>
      </c>
      <c r="F52" s="111"/>
      <c r="G52" s="111"/>
      <c r="H52" s="112" t="s">
        <v>19</v>
      </c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3"/>
      <c r="AK52" s="113"/>
      <c r="AL52" s="113"/>
      <c r="AM52" s="113"/>
      <c r="AN52" s="113"/>
    </row>
    <row r="53" spans="1:40" ht="31.5" x14ac:dyDescent="0.25">
      <c r="A53" s="108" t="s">
        <v>69</v>
      </c>
      <c r="B53" s="106" t="s">
        <v>551</v>
      </c>
      <c r="C53" s="109" t="s">
        <v>552</v>
      </c>
      <c r="D53" s="110">
        <v>2024</v>
      </c>
      <c r="E53" s="110">
        <v>2024</v>
      </c>
      <c r="F53" s="111"/>
      <c r="G53" s="111"/>
      <c r="H53" s="112" t="s">
        <v>19</v>
      </c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3"/>
      <c r="AK53" s="113"/>
      <c r="AL53" s="113"/>
      <c r="AM53" s="113"/>
      <c r="AN53" s="113"/>
    </row>
    <row r="54" spans="1:40" x14ac:dyDescent="0.25">
      <c r="A54" s="108" t="s">
        <v>69</v>
      </c>
      <c r="B54" s="106" t="s">
        <v>553</v>
      </c>
      <c r="C54" s="109" t="s">
        <v>554</v>
      </c>
      <c r="D54" s="110">
        <v>2023</v>
      </c>
      <c r="E54" s="110">
        <v>2023</v>
      </c>
      <c r="F54" s="111"/>
      <c r="G54" s="111"/>
      <c r="H54" s="112" t="s">
        <v>19</v>
      </c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3"/>
      <c r="AK54" s="113"/>
      <c r="AL54" s="113"/>
      <c r="AM54" s="113"/>
      <c r="AN54" s="113"/>
    </row>
    <row r="55" spans="1:40" x14ac:dyDescent="0.25">
      <c r="A55" s="108" t="s">
        <v>69</v>
      </c>
      <c r="B55" s="106" t="s">
        <v>555</v>
      </c>
      <c r="C55" s="109" t="s">
        <v>556</v>
      </c>
      <c r="D55" s="110">
        <v>2023</v>
      </c>
      <c r="E55" s="110">
        <v>2023</v>
      </c>
      <c r="F55" s="111"/>
      <c r="G55" s="111"/>
      <c r="H55" s="112" t="s">
        <v>19</v>
      </c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3"/>
      <c r="AK55" s="113"/>
      <c r="AL55" s="113"/>
      <c r="AM55" s="113"/>
      <c r="AN55" s="113"/>
    </row>
    <row r="56" spans="1:40" x14ac:dyDescent="0.25">
      <c r="A56" s="108" t="s">
        <v>69</v>
      </c>
      <c r="B56" s="106" t="s">
        <v>557</v>
      </c>
      <c r="C56" s="109" t="s">
        <v>558</v>
      </c>
      <c r="D56" s="110">
        <v>2023</v>
      </c>
      <c r="E56" s="110">
        <v>2023</v>
      </c>
      <c r="F56" s="111"/>
      <c r="G56" s="111"/>
      <c r="H56" s="112" t="s">
        <v>19</v>
      </c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3"/>
      <c r="AK56" s="113"/>
      <c r="AL56" s="113"/>
      <c r="AM56" s="113"/>
      <c r="AN56" s="113"/>
    </row>
    <row r="57" spans="1:40" x14ac:dyDescent="0.25">
      <c r="A57" s="108" t="s">
        <v>69</v>
      </c>
      <c r="B57" s="106" t="s">
        <v>559</v>
      </c>
      <c r="C57" s="109" t="s">
        <v>560</v>
      </c>
      <c r="D57" s="110">
        <v>2025</v>
      </c>
      <c r="E57" s="110">
        <v>2025</v>
      </c>
      <c r="F57" s="111"/>
      <c r="G57" s="111"/>
      <c r="H57" s="112" t="s">
        <v>19</v>
      </c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3"/>
      <c r="AK57" s="113"/>
      <c r="AL57" s="113"/>
      <c r="AM57" s="113"/>
      <c r="AN57" s="113"/>
    </row>
    <row r="58" spans="1:40" ht="31.5" x14ac:dyDescent="0.25">
      <c r="A58" s="108" t="s">
        <v>69</v>
      </c>
      <c r="B58" s="106" t="s">
        <v>561</v>
      </c>
      <c r="C58" s="109" t="s">
        <v>562</v>
      </c>
      <c r="D58" s="110">
        <v>2023</v>
      </c>
      <c r="E58" s="110">
        <v>2023</v>
      </c>
      <c r="F58" s="111"/>
      <c r="G58" s="111"/>
      <c r="H58" s="112" t="s">
        <v>19</v>
      </c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3"/>
      <c r="AK58" s="113"/>
      <c r="AL58" s="113"/>
      <c r="AM58" s="113"/>
      <c r="AN58" s="113"/>
    </row>
    <row r="59" spans="1:40" x14ac:dyDescent="0.25">
      <c r="A59" s="108" t="s">
        <v>71</v>
      </c>
      <c r="B59" s="106" t="s">
        <v>72</v>
      </c>
      <c r="C59" s="109" t="s">
        <v>18</v>
      </c>
      <c r="D59" s="110" t="s">
        <v>19</v>
      </c>
      <c r="E59" s="110" t="s">
        <v>19</v>
      </c>
      <c r="F59" s="111"/>
      <c r="G59" s="111"/>
      <c r="H59" s="112" t="s">
        <v>19</v>
      </c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3"/>
      <c r="AK59" s="113"/>
      <c r="AL59" s="113"/>
      <c r="AM59" s="113"/>
      <c r="AN59" s="113"/>
    </row>
    <row r="60" spans="1:40" x14ac:dyDescent="0.25">
      <c r="A60" s="108" t="s">
        <v>73</v>
      </c>
      <c r="B60" s="106" t="s">
        <v>74</v>
      </c>
      <c r="C60" s="109" t="s">
        <v>18</v>
      </c>
      <c r="D60" s="110" t="s">
        <v>19</v>
      </c>
      <c r="E60" s="110" t="s">
        <v>19</v>
      </c>
      <c r="F60" s="111"/>
      <c r="G60" s="111"/>
      <c r="H60" s="112" t="s">
        <v>19</v>
      </c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3"/>
      <c r="AK60" s="113"/>
      <c r="AL60" s="113"/>
      <c r="AM60" s="113"/>
      <c r="AN60" s="113"/>
    </row>
    <row r="61" spans="1:40" ht="31.5" x14ac:dyDescent="0.25">
      <c r="A61" s="108" t="s">
        <v>73</v>
      </c>
      <c r="B61" s="106" t="s">
        <v>563</v>
      </c>
      <c r="C61" s="109" t="s">
        <v>564</v>
      </c>
      <c r="D61" s="110">
        <v>2021</v>
      </c>
      <c r="E61" s="110">
        <v>2025</v>
      </c>
      <c r="F61" s="111"/>
      <c r="G61" s="111"/>
      <c r="H61" s="112" t="s">
        <v>483</v>
      </c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3"/>
      <c r="AK61" s="113"/>
      <c r="AL61" s="113"/>
      <c r="AM61" s="113"/>
      <c r="AN61" s="113"/>
    </row>
    <row r="62" spans="1:40" ht="31.5" x14ac:dyDescent="0.25">
      <c r="A62" s="108" t="s">
        <v>73</v>
      </c>
      <c r="B62" s="106" t="s">
        <v>565</v>
      </c>
      <c r="C62" s="109" t="s">
        <v>566</v>
      </c>
      <c r="D62" s="110">
        <v>2021</v>
      </c>
      <c r="E62" s="110">
        <v>2025</v>
      </c>
      <c r="F62" s="111"/>
      <c r="G62" s="111"/>
      <c r="H62" s="112" t="s">
        <v>483</v>
      </c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3"/>
      <c r="AK62" s="113"/>
      <c r="AL62" s="113"/>
      <c r="AM62" s="113"/>
      <c r="AN62" s="113"/>
    </row>
    <row r="63" spans="1:40" ht="31.5" x14ac:dyDescent="0.25">
      <c r="A63" s="108" t="s">
        <v>73</v>
      </c>
      <c r="B63" s="106" t="s">
        <v>567</v>
      </c>
      <c r="C63" s="109" t="s">
        <v>568</v>
      </c>
      <c r="D63" s="110">
        <v>2021</v>
      </c>
      <c r="E63" s="110">
        <v>2024</v>
      </c>
      <c r="F63" s="111"/>
      <c r="G63" s="111"/>
      <c r="H63" s="112" t="s">
        <v>531</v>
      </c>
      <c r="I63" s="105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3"/>
      <c r="AK63" s="113"/>
      <c r="AL63" s="113"/>
      <c r="AM63" s="113"/>
      <c r="AN63" s="113"/>
    </row>
    <row r="64" spans="1:40" ht="31.5" x14ac:dyDescent="0.25">
      <c r="A64" s="108" t="s">
        <v>73</v>
      </c>
      <c r="B64" s="106" t="s">
        <v>569</v>
      </c>
      <c r="C64" s="109" t="s">
        <v>570</v>
      </c>
      <c r="D64" s="110">
        <v>2026</v>
      </c>
      <c r="E64" s="110">
        <v>2026</v>
      </c>
      <c r="F64" s="111"/>
      <c r="G64" s="111"/>
      <c r="H64" s="112" t="s">
        <v>19</v>
      </c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3"/>
      <c r="AK64" s="113"/>
      <c r="AL64" s="113"/>
      <c r="AM64" s="113"/>
      <c r="AN64" s="113"/>
    </row>
    <row r="65" spans="1:40" ht="31.5" x14ac:dyDescent="0.25">
      <c r="A65" s="108" t="s">
        <v>73</v>
      </c>
      <c r="B65" s="106" t="s">
        <v>571</v>
      </c>
      <c r="C65" s="109" t="s">
        <v>572</v>
      </c>
      <c r="D65" s="110">
        <v>2021</v>
      </c>
      <c r="E65" s="110">
        <v>2024</v>
      </c>
      <c r="F65" s="111"/>
      <c r="G65" s="111"/>
      <c r="H65" s="112" t="s">
        <v>531</v>
      </c>
      <c r="I65" s="105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3"/>
      <c r="AK65" s="113"/>
      <c r="AL65" s="113"/>
      <c r="AM65" s="113"/>
      <c r="AN65" s="113"/>
    </row>
    <row r="66" spans="1:40" ht="31.5" x14ac:dyDescent="0.25">
      <c r="A66" s="108" t="s">
        <v>73</v>
      </c>
      <c r="B66" s="106" t="s">
        <v>573</v>
      </c>
      <c r="C66" s="109" t="s">
        <v>574</v>
      </c>
      <c r="D66" s="110">
        <v>2021</v>
      </c>
      <c r="E66" s="110">
        <v>2023</v>
      </c>
      <c r="F66" s="111"/>
      <c r="G66" s="111"/>
      <c r="H66" s="112" t="s">
        <v>532</v>
      </c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3"/>
      <c r="AK66" s="113"/>
      <c r="AL66" s="113"/>
      <c r="AM66" s="113"/>
      <c r="AN66" s="113"/>
    </row>
    <row r="67" spans="1:40" ht="31.5" x14ac:dyDescent="0.25">
      <c r="A67" s="108" t="s">
        <v>73</v>
      </c>
      <c r="B67" s="106" t="s">
        <v>575</v>
      </c>
      <c r="C67" s="109" t="s">
        <v>576</v>
      </c>
      <c r="D67" s="110">
        <v>2021</v>
      </c>
      <c r="E67" s="110">
        <v>2023</v>
      </c>
      <c r="F67" s="111"/>
      <c r="G67" s="111"/>
      <c r="H67" s="112" t="s">
        <v>532</v>
      </c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3"/>
      <c r="AK67" s="113"/>
      <c r="AL67" s="113"/>
      <c r="AM67" s="113"/>
      <c r="AN67" s="113"/>
    </row>
    <row r="68" spans="1:40" ht="31.5" x14ac:dyDescent="0.25">
      <c r="A68" s="108" t="s">
        <v>73</v>
      </c>
      <c r="B68" s="106" t="s">
        <v>577</v>
      </c>
      <c r="C68" s="109" t="s">
        <v>578</v>
      </c>
      <c r="D68" s="110">
        <v>2021</v>
      </c>
      <c r="E68" s="110">
        <v>2023</v>
      </c>
      <c r="F68" s="111"/>
      <c r="G68" s="111"/>
      <c r="H68" s="112" t="s">
        <v>532</v>
      </c>
      <c r="I68" s="105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3"/>
      <c r="AK68" s="113"/>
      <c r="AL68" s="113"/>
      <c r="AM68" s="113"/>
      <c r="AN68" s="113"/>
    </row>
    <row r="69" spans="1:40" ht="31.5" x14ac:dyDescent="0.25">
      <c r="A69" s="108" t="s">
        <v>73</v>
      </c>
      <c r="B69" s="106" t="s">
        <v>579</v>
      </c>
      <c r="C69" s="109" t="s">
        <v>580</v>
      </c>
      <c r="D69" s="110">
        <v>2026</v>
      </c>
      <c r="E69" s="110">
        <v>2026</v>
      </c>
      <c r="F69" s="111"/>
      <c r="G69" s="111"/>
      <c r="H69" s="112" t="s">
        <v>19</v>
      </c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3"/>
      <c r="AK69" s="113"/>
      <c r="AL69" s="113"/>
      <c r="AM69" s="113"/>
      <c r="AN69" s="113"/>
    </row>
    <row r="70" spans="1:40" ht="31.5" x14ac:dyDescent="0.25">
      <c r="A70" s="108" t="s">
        <v>73</v>
      </c>
      <c r="B70" s="106" t="s">
        <v>581</v>
      </c>
      <c r="C70" s="109" t="s">
        <v>582</v>
      </c>
      <c r="D70" s="110">
        <v>2026</v>
      </c>
      <c r="E70" s="110">
        <v>2026</v>
      </c>
      <c r="F70" s="111"/>
      <c r="G70" s="111"/>
      <c r="H70" s="112" t="s">
        <v>19</v>
      </c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3"/>
      <c r="AK70" s="113"/>
      <c r="AL70" s="113"/>
      <c r="AM70" s="113"/>
      <c r="AN70" s="113"/>
    </row>
    <row r="71" spans="1:40" ht="31.5" x14ac:dyDescent="0.25">
      <c r="A71" s="108" t="s">
        <v>73</v>
      </c>
      <c r="B71" s="106" t="s">
        <v>583</v>
      </c>
      <c r="C71" s="109" t="s">
        <v>584</v>
      </c>
      <c r="D71" s="110">
        <v>2026</v>
      </c>
      <c r="E71" s="110">
        <v>2026</v>
      </c>
      <c r="F71" s="111"/>
      <c r="G71" s="111"/>
      <c r="H71" s="112" t="s">
        <v>19</v>
      </c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3"/>
      <c r="AK71" s="113"/>
      <c r="AL71" s="113"/>
      <c r="AM71" s="113"/>
      <c r="AN71" s="113"/>
    </row>
    <row r="72" spans="1:40" ht="31.5" x14ac:dyDescent="0.25">
      <c r="A72" s="108" t="s">
        <v>73</v>
      </c>
      <c r="B72" s="106" t="s">
        <v>585</v>
      </c>
      <c r="C72" s="109" t="s">
        <v>586</v>
      </c>
      <c r="D72" s="110">
        <v>2026</v>
      </c>
      <c r="E72" s="110">
        <v>2026</v>
      </c>
      <c r="F72" s="111"/>
      <c r="G72" s="111"/>
      <c r="H72" s="112" t="s">
        <v>19</v>
      </c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3"/>
      <c r="AK72" s="113"/>
      <c r="AL72" s="113"/>
      <c r="AM72" s="113"/>
      <c r="AN72" s="113"/>
    </row>
    <row r="73" spans="1:40" ht="31.5" x14ac:dyDescent="0.25">
      <c r="A73" s="108" t="s">
        <v>73</v>
      </c>
      <c r="B73" s="106" t="s">
        <v>587</v>
      </c>
      <c r="C73" s="109" t="s">
        <v>588</v>
      </c>
      <c r="D73" s="110">
        <v>2026</v>
      </c>
      <c r="E73" s="110">
        <v>2026</v>
      </c>
      <c r="F73" s="111"/>
      <c r="G73" s="111"/>
      <c r="H73" s="112" t="s">
        <v>19</v>
      </c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3"/>
      <c r="AK73" s="113"/>
      <c r="AL73" s="113"/>
      <c r="AM73" s="113"/>
      <c r="AN73" s="113"/>
    </row>
    <row r="74" spans="1:40" ht="31.5" x14ac:dyDescent="0.25">
      <c r="A74" s="108" t="s">
        <v>73</v>
      </c>
      <c r="B74" s="106" t="s">
        <v>589</v>
      </c>
      <c r="C74" s="109" t="s">
        <v>590</v>
      </c>
      <c r="D74" s="110">
        <v>2027</v>
      </c>
      <c r="E74" s="110">
        <v>2027</v>
      </c>
      <c r="F74" s="111"/>
      <c r="G74" s="111"/>
      <c r="H74" s="112" t="s">
        <v>19</v>
      </c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3"/>
      <c r="AK74" s="113"/>
      <c r="AL74" s="113"/>
      <c r="AM74" s="113"/>
      <c r="AN74" s="113"/>
    </row>
    <row r="75" spans="1:40" ht="31.5" x14ac:dyDescent="0.25">
      <c r="A75" s="108" t="s">
        <v>73</v>
      </c>
      <c r="B75" s="106" t="s">
        <v>591</v>
      </c>
      <c r="C75" s="109" t="s">
        <v>592</v>
      </c>
      <c r="D75" s="110">
        <v>2026</v>
      </c>
      <c r="E75" s="110">
        <v>2026</v>
      </c>
      <c r="F75" s="111"/>
      <c r="G75" s="111"/>
      <c r="H75" s="112" t="s">
        <v>19</v>
      </c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3"/>
      <c r="AK75" s="113"/>
      <c r="AL75" s="113"/>
      <c r="AM75" s="113"/>
      <c r="AN75" s="113"/>
    </row>
    <row r="76" spans="1:40" ht="31.5" x14ac:dyDescent="0.25">
      <c r="A76" s="108" t="s">
        <v>73</v>
      </c>
      <c r="B76" s="106" t="s">
        <v>593</v>
      </c>
      <c r="C76" s="109" t="s">
        <v>594</v>
      </c>
      <c r="D76" s="110">
        <v>2027</v>
      </c>
      <c r="E76" s="110">
        <v>2027</v>
      </c>
      <c r="F76" s="111"/>
      <c r="G76" s="111"/>
      <c r="H76" s="112" t="s">
        <v>19</v>
      </c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3"/>
      <c r="AK76" s="113"/>
      <c r="AL76" s="113"/>
      <c r="AM76" s="113"/>
      <c r="AN76" s="113"/>
    </row>
    <row r="77" spans="1:40" x14ac:dyDescent="0.25">
      <c r="A77" s="108" t="s">
        <v>75</v>
      </c>
      <c r="B77" s="106" t="s">
        <v>76</v>
      </c>
      <c r="C77" s="109" t="s">
        <v>18</v>
      </c>
      <c r="D77" s="110" t="s">
        <v>19</v>
      </c>
      <c r="E77" s="110" t="s">
        <v>19</v>
      </c>
      <c r="F77" s="111"/>
      <c r="G77" s="111"/>
      <c r="H77" s="112" t="s">
        <v>19</v>
      </c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3"/>
      <c r="AK77" s="113"/>
      <c r="AL77" s="113"/>
      <c r="AM77" s="113"/>
      <c r="AN77" s="113"/>
    </row>
    <row r="78" spans="1:40" ht="31.5" x14ac:dyDescent="0.25">
      <c r="A78" s="108" t="s">
        <v>75</v>
      </c>
      <c r="B78" s="106" t="s">
        <v>595</v>
      </c>
      <c r="C78" s="109" t="s">
        <v>596</v>
      </c>
      <c r="D78" s="110">
        <v>2021</v>
      </c>
      <c r="E78" s="110">
        <v>2023</v>
      </c>
      <c r="F78" s="111"/>
      <c r="G78" s="111"/>
      <c r="H78" s="112" t="s">
        <v>532</v>
      </c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3"/>
      <c r="AK78" s="113"/>
      <c r="AL78" s="113"/>
      <c r="AM78" s="113"/>
      <c r="AN78" s="113"/>
    </row>
    <row r="79" spans="1:40" ht="31.5" x14ac:dyDescent="0.25">
      <c r="A79" s="108" t="s">
        <v>75</v>
      </c>
      <c r="B79" s="106" t="s">
        <v>597</v>
      </c>
      <c r="C79" s="109" t="s">
        <v>598</v>
      </c>
      <c r="D79" s="110">
        <v>2026</v>
      </c>
      <c r="E79" s="110">
        <v>2026</v>
      </c>
      <c r="F79" s="111"/>
      <c r="G79" s="111"/>
      <c r="H79" s="112" t="s">
        <v>19</v>
      </c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3"/>
      <c r="AK79" s="113"/>
      <c r="AL79" s="113"/>
      <c r="AM79" s="113"/>
      <c r="AN79" s="113"/>
    </row>
    <row r="80" spans="1:40" ht="31.5" x14ac:dyDescent="0.25">
      <c r="A80" s="108" t="s">
        <v>75</v>
      </c>
      <c r="B80" s="106" t="s">
        <v>599</v>
      </c>
      <c r="C80" s="109" t="s">
        <v>600</v>
      </c>
      <c r="D80" s="110">
        <v>2026</v>
      </c>
      <c r="E80" s="110">
        <v>2026</v>
      </c>
      <c r="F80" s="111"/>
      <c r="G80" s="111"/>
      <c r="H80" s="112" t="s">
        <v>19</v>
      </c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3"/>
      <c r="AK80" s="113"/>
      <c r="AL80" s="113"/>
      <c r="AM80" s="113"/>
      <c r="AN80" s="113"/>
    </row>
    <row r="81" spans="1:40" ht="31.5" x14ac:dyDescent="0.25">
      <c r="A81" s="108" t="s">
        <v>75</v>
      </c>
      <c r="B81" s="106" t="s">
        <v>601</v>
      </c>
      <c r="C81" s="109" t="s">
        <v>602</v>
      </c>
      <c r="D81" s="110">
        <v>2025</v>
      </c>
      <c r="E81" s="110">
        <v>2025</v>
      </c>
      <c r="F81" s="111"/>
      <c r="G81" s="111"/>
      <c r="H81" s="112" t="s">
        <v>19</v>
      </c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3"/>
      <c r="AK81" s="113"/>
      <c r="AL81" s="113"/>
      <c r="AM81" s="113"/>
      <c r="AN81" s="113"/>
    </row>
    <row r="82" spans="1:40" ht="31.5" x14ac:dyDescent="0.25">
      <c r="A82" s="108" t="s">
        <v>75</v>
      </c>
      <c r="B82" s="106" t="s">
        <v>603</v>
      </c>
      <c r="C82" s="109" t="s">
        <v>604</v>
      </c>
      <c r="D82" s="110">
        <v>2025</v>
      </c>
      <c r="E82" s="110">
        <v>2025</v>
      </c>
      <c r="F82" s="111"/>
      <c r="G82" s="111"/>
      <c r="H82" s="112" t="s">
        <v>19</v>
      </c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3"/>
      <c r="AK82" s="113"/>
      <c r="AL82" s="113"/>
      <c r="AM82" s="113"/>
      <c r="AN82" s="113"/>
    </row>
    <row r="83" spans="1:40" ht="31.5" x14ac:dyDescent="0.25">
      <c r="A83" s="108" t="s">
        <v>75</v>
      </c>
      <c r="B83" s="106" t="s">
        <v>605</v>
      </c>
      <c r="C83" s="109" t="s">
        <v>606</v>
      </c>
      <c r="D83" s="110">
        <v>2021</v>
      </c>
      <c r="E83" s="110">
        <v>2023</v>
      </c>
      <c r="F83" s="111"/>
      <c r="G83" s="111"/>
      <c r="H83" s="112" t="s">
        <v>531</v>
      </c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3"/>
      <c r="AK83" s="113"/>
      <c r="AL83" s="113"/>
      <c r="AM83" s="113"/>
      <c r="AN83" s="113"/>
    </row>
    <row r="84" spans="1:40" ht="31.5" x14ac:dyDescent="0.25">
      <c r="A84" s="108" t="s">
        <v>75</v>
      </c>
      <c r="B84" s="106" t="s">
        <v>607</v>
      </c>
      <c r="C84" s="109" t="s">
        <v>608</v>
      </c>
      <c r="D84" s="110">
        <v>2021</v>
      </c>
      <c r="E84" s="110">
        <v>2023</v>
      </c>
      <c r="F84" s="111"/>
      <c r="G84" s="111"/>
      <c r="H84" s="112" t="s">
        <v>531</v>
      </c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3"/>
      <c r="AK84" s="113"/>
      <c r="AL84" s="113"/>
      <c r="AM84" s="113"/>
      <c r="AN84" s="113"/>
    </row>
    <row r="85" spans="1:40" ht="31.5" x14ac:dyDescent="0.25">
      <c r="A85" s="108" t="s">
        <v>75</v>
      </c>
      <c r="B85" s="106" t="s">
        <v>609</v>
      </c>
      <c r="C85" s="109" t="s">
        <v>610</v>
      </c>
      <c r="D85" s="110">
        <v>2021</v>
      </c>
      <c r="E85" s="110">
        <v>2023</v>
      </c>
      <c r="F85" s="111"/>
      <c r="G85" s="111"/>
      <c r="H85" s="112" t="s">
        <v>532</v>
      </c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3"/>
      <c r="AK85" s="113"/>
      <c r="AL85" s="113"/>
      <c r="AM85" s="113"/>
      <c r="AN85" s="113"/>
    </row>
    <row r="86" spans="1:40" ht="31.5" x14ac:dyDescent="0.25">
      <c r="A86" s="108" t="s">
        <v>75</v>
      </c>
      <c r="B86" s="106" t="s">
        <v>611</v>
      </c>
      <c r="C86" s="109" t="s">
        <v>612</v>
      </c>
      <c r="D86" s="110">
        <v>2021</v>
      </c>
      <c r="E86" s="110">
        <v>2025</v>
      </c>
      <c r="F86" s="111"/>
      <c r="G86" s="111"/>
      <c r="H86" s="112" t="s">
        <v>531</v>
      </c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3"/>
      <c r="AK86" s="113"/>
      <c r="AL86" s="113"/>
      <c r="AM86" s="113"/>
      <c r="AN86" s="113"/>
    </row>
    <row r="87" spans="1:40" ht="31.5" x14ac:dyDescent="0.25">
      <c r="A87" s="108" t="s">
        <v>75</v>
      </c>
      <c r="B87" s="106" t="s">
        <v>613</v>
      </c>
      <c r="C87" s="109" t="s">
        <v>614</v>
      </c>
      <c r="D87" s="110">
        <v>2021</v>
      </c>
      <c r="E87" s="110">
        <v>2024</v>
      </c>
      <c r="F87" s="111"/>
      <c r="G87" s="111"/>
      <c r="H87" s="112" t="s">
        <v>531</v>
      </c>
      <c r="I87" s="105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3"/>
      <c r="AK87" s="113"/>
      <c r="AL87" s="113"/>
      <c r="AM87" s="113"/>
      <c r="AN87" s="113"/>
    </row>
    <row r="88" spans="1:40" ht="31.5" x14ac:dyDescent="0.25">
      <c r="A88" s="108" t="s">
        <v>75</v>
      </c>
      <c r="B88" s="106" t="s">
        <v>615</v>
      </c>
      <c r="C88" s="109" t="s">
        <v>616</v>
      </c>
      <c r="D88" s="110">
        <v>2021</v>
      </c>
      <c r="E88" s="110">
        <v>2023</v>
      </c>
      <c r="F88" s="111"/>
      <c r="G88" s="111"/>
      <c r="H88" s="112" t="s">
        <v>532</v>
      </c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3"/>
      <c r="AK88" s="113"/>
      <c r="AL88" s="113"/>
      <c r="AM88" s="113"/>
      <c r="AN88" s="113"/>
    </row>
    <row r="89" spans="1:40" ht="31.5" x14ac:dyDescent="0.25">
      <c r="A89" s="108" t="s">
        <v>75</v>
      </c>
      <c r="B89" s="106" t="s">
        <v>617</v>
      </c>
      <c r="C89" s="109" t="s">
        <v>618</v>
      </c>
      <c r="D89" s="110">
        <v>2021</v>
      </c>
      <c r="E89" s="110">
        <v>2023</v>
      </c>
      <c r="F89" s="111"/>
      <c r="G89" s="111"/>
      <c r="H89" s="112" t="s">
        <v>531</v>
      </c>
      <c r="I89" s="105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3"/>
      <c r="AK89" s="113"/>
      <c r="AL89" s="113"/>
      <c r="AM89" s="113"/>
      <c r="AN89" s="113"/>
    </row>
    <row r="90" spans="1:40" ht="31.5" x14ac:dyDescent="0.25">
      <c r="A90" s="108" t="s">
        <v>75</v>
      </c>
      <c r="B90" s="106" t="s">
        <v>619</v>
      </c>
      <c r="C90" s="109" t="s">
        <v>620</v>
      </c>
      <c r="D90" s="110">
        <v>2021</v>
      </c>
      <c r="E90" s="110">
        <v>2023</v>
      </c>
      <c r="F90" s="111"/>
      <c r="G90" s="111"/>
      <c r="H90" s="112" t="s">
        <v>531</v>
      </c>
      <c r="I90" s="105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3"/>
      <c r="AK90" s="113"/>
      <c r="AL90" s="113"/>
      <c r="AM90" s="113"/>
      <c r="AN90" s="113"/>
    </row>
    <row r="91" spans="1:40" ht="31.5" x14ac:dyDescent="0.25">
      <c r="A91" s="108" t="s">
        <v>75</v>
      </c>
      <c r="B91" s="106" t="s">
        <v>621</v>
      </c>
      <c r="C91" s="109" t="s">
        <v>622</v>
      </c>
      <c r="D91" s="110">
        <v>2021</v>
      </c>
      <c r="E91" s="110">
        <v>2023</v>
      </c>
      <c r="F91" s="111"/>
      <c r="G91" s="111"/>
      <c r="H91" s="112" t="s">
        <v>483</v>
      </c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  <c r="AH91" s="111"/>
      <c r="AI91" s="111"/>
      <c r="AJ91" s="113"/>
      <c r="AK91" s="113"/>
      <c r="AL91" s="113"/>
      <c r="AM91" s="113"/>
      <c r="AN91" s="113"/>
    </row>
    <row r="92" spans="1:40" ht="31.5" x14ac:dyDescent="0.25">
      <c r="A92" s="108" t="s">
        <v>75</v>
      </c>
      <c r="B92" s="106" t="s">
        <v>623</v>
      </c>
      <c r="C92" s="109" t="s">
        <v>624</v>
      </c>
      <c r="D92" s="110">
        <v>2026</v>
      </c>
      <c r="E92" s="110">
        <v>2026</v>
      </c>
      <c r="F92" s="111"/>
      <c r="G92" s="111"/>
      <c r="H92" s="112" t="s">
        <v>19</v>
      </c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1"/>
      <c r="AI92" s="111"/>
      <c r="AJ92" s="113"/>
      <c r="AK92" s="113"/>
      <c r="AL92" s="113"/>
      <c r="AM92" s="113"/>
      <c r="AN92" s="113"/>
    </row>
    <row r="93" spans="1:40" ht="31.5" x14ac:dyDescent="0.25">
      <c r="A93" s="108" t="s">
        <v>75</v>
      </c>
      <c r="B93" s="106" t="s">
        <v>625</v>
      </c>
      <c r="C93" s="109" t="s">
        <v>626</v>
      </c>
      <c r="D93" s="110">
        <v>2027</v>
      </c>
      <c r="E93" s="110">
        <v>2027</v>
      </c>
      <c r="F93" s="111"/>
      <c r="G93" s="111"/>
      <c r="H93" s="112" t="s">
        <v>19</v>
      </c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  <c r="AG93" s="111"/>
      <c r="AH93" s="111"/>
      <c r="AI93" s="111"/>
      <c r="AJ93" s="113"/>
      <c r="AK93" s="113"/>
      <c r="AL93" s="113"/>
      <c r="AM93" s="113"/>
      <c r="AN93" s="113"/>
    </row>
    <row r="94" spans="1:40" ht="31.5" x14ac:dyDescent="0.25">
      <c r="A94" s="108" t="s">
        <v>75</v>
      </c>
      <c r="B94" s="106" t="s">
        <v>627</v>
      </c>
      <c r="C94" s="109" t="s">
        <v>628</v>
      </c>
      <c r="D94" s="110">
        <v>2026</v>
      </c>
      <c r="E94" s="110">
        <v>2026</v>
      </c>
      <c r="F94" s="111"/>
      <c r="G94" s="111"/>
      <c r="H94" s="112" t="s">
        <v>19</v>
      </c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3"/>
      <c r="AK94" s="113"/>
      <c r="AL94" s="113"/>
      <c r="AM94" s="113"/>
      <c r="AN94" s="113"/>
    </row>
    <row r="95" spans="1:40" ht="31.5" x14ac:dyDescent="0.25">
      <c r="A95" s="108" t="s">
        <v>75</v>
      </c>
      <c r="B95" s="106" t="s">
        <v>629</v>
      </c>
      <c r="C95" s="109" t="s">
        <v>630</v>
      </c>
      <c r="D95" s="110">
        <v>2026</v>
      </c>
      <c r="E95" s="110">
        <v>2026</v>
      </c>
      <c r="F95" s="111"/>
      <c r="G95" s="111"/>
      <c r="H95" s="112" t="s">
        <v>19</v>
      </c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1"/>
      <c r="AI95" s="111"/>
      <c r="AJ95" s="113"/>
      <c r="AK95" s="113"/>
      <c r="AL95" s="113"/>
      <c r="AM95" s="113"/>
      <c r="AN95" s="113"/>
    </row>
    <row r="96" spans="1:40" ht="31.5" x14ac:dyDescent="0.25">
      <c r="A96" s="108" t="s">
        <v>75</v>
      </c>
      <c r="B96" s="106" t="s">
        <v>631</v>
      </c>
      <c r="C96" s="109" t="s">
        <v>632</v>
      </c>
      <c r="D96" s="110">
        <v>2026</v>
      </c>
      <c r="E96" s="110">
        <v>2026</v>
      </c>
      <c r="F96" s="111"/>
      <c r="G96" s="111"/>
      <c r="H96" s="112" t="s">
        <v>19</v>
      </c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3"/>
      <c r="AK96" s="113"/>
      <c r="AL96" s="113"/>
      <c r="AM96" s="113"/>
      <c r="AN96" s="113"/>
    </row>
    <row r="97" spans="1:40" ht="31.5" x14ac:dyDescent="0.25">
      <c r="A97" s="108" t="s">
        <v>75</v>
      </c>
      <c r="B97" s="106" t="s">
        <v>633</v>
      </c>
      <c r="C97" s="109" t="s">
        <v>634</v>
      </c>
      <c r="D97" s="110">
        <v>2027</v>
      </c>
      <c r="E97" s="110">
        <v>2027</v>
      </c>
      <c r="F97" s="111"/>
      <c r="G97" s="111"/>
      <c r="H97" s="112" t="s">
        <v>19</v>
      </c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1"/>
      <c r="AH97" s="111"/>
      <c r="AI97" s="111"/>
      <c r="AJ97" s="113"/>
      <c r="AK97" s="113"/>
      <c r="AL97" s="113"/>
      <c r="AM97" s="113"/>
      <c r="AN97" s="113"/>
    </row>
    <row r="98" spans="1:40" ht="31.5" x14ac:dyDescent="0.25">
      <c r="A98" s="108" t="s">
        <v>75</v>
      </c>
      <c r="B98" s="106" t="s">
        <v>635</v>
      </c>
      <c r="C98" s="109" t="s">
        <v>636</v>
      </c>
      <c r="D98" s="110">
        <v>2027</v>
      </c>
      <c r="E98" s="110">
        <v>2027</v>
      </c>
      <c r="F98" s="111"/>
      <c r="G98" s="111"/>
      <c r="H98" s="112" t="s">
        <v>19</v>
      </c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  <c r="AH98" s="111"/>
      <c r="AI98" s="111"/>
      <c r="AJ98" s="113"/>
      <c r="AK98" s="113"/>
      <c r="AL98" s="113"/>
      <c r="AM98" s="113"/>
      <c r="AN98" s="113"/>
    </row>
    <row r="99" spans="1:40" ht="31.5" x14ac:dyDescent="0.25">
      <c r="A99" s="108" t="s">
        <v>75</v>
      </c>
      <c r="B99" s="106" t="s">
        <v>637</v>
      </c>
      <c r="C99" s="109" t="s">
        <v>638</v>
      </c>
      <c r="D99" s="110">
        <v>2027</v>
      </c>
      <c r="E99" s="110">
        <v>2027</v>
      </c>
      <c r="F99" s="111"/>
      <c r="G99" s="111"/>
      <c r="H99" s="112" t="s">
        <v>19</v>
      </c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  <c r="AG99" s="111"/>
      <c r="AH99" s="111"/>
      <c r="AI99" s="111"/>
      <c r="AJ99" s="113"/>
      <c r="AK99" s="113"/>
      <c r="AL99" s="113"/>
      <c r="AM99" s="113"/>
      <c r="AN99" s="113"/>
    </row>
    <row r="100" spans="1:40" ht="31.5" x14ac:dyDescent="0.25">
      <c r="A100" s="108" t="s">
        <v>75</v>
      </c>
      <c r="B100" s="106" t="s">
        <v>639</v>
      </c>
      <c r="C100" s="109" t="s">
        <v>640</v>
      </c>
      <c r="D100" s="110">
        <v>2027</v>
      </c>
      <c r="E100" s="110">
        <v>2027</v>
      </c>
      <c r="F100" s="111"/>
      <c r="G100" s="111"/>
      <c r="H100" s="112" t="s">
        <v>19</v>
      </c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3"/>
      <c r="AK100" s="113"/>
      <c r="AL100" s="113"/>
      <c r="AM100" s="113"/>
      <c r="AN100" s="113"/>
    </row>
    <row r="101" spans="1:40" ht="31.5" x14ac:dyDescent="0.25">
      <c r="A101" s="108" t="s">
        <v>75</v>
      </c>
      <c r="B101" s="106" t="s">
        <v>641</v>
      </c>
      <c r="C101" s="109" t="s">
        <v>642</v>
      </c>
      <c r="D101" s="110">
        <v>2027</v>
      </c>
      <c r="E101" s="110">
        <v>2027</v>
      </c>
      <c r="F101" s="111"/>
      <c r="G101" s="111"/>
      <c r="H101" s="112" t="s">
        <v>19</v>
      </c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3"/>
      <c r="AK101" s="113"/>
      <c r="AL101" s="113"/>
      <c r="AM101" s="113"/>
      <c r="AN101" s="113"/>
    </row>
    <row r="102" spans="1:40" ht="31.5" x14ac:dyDescent="0.25">
      <c r="A102" s="108" t="s">
        <v>75</v>
      </c>
      <c r="B102" s="106" t="s">
        <v>643</v>
      </c>
      <c r="C102" s="109" t="s">
        <v>644</v>
      </c>
      <c r="D102" s="110">
        <v>2027</v>
      </c>
      <c r="E102" s="110">
        <v>2027</v>
      </c>
      <c r="F102" s="111"/>
      <c r="G102" s="111"/>
      <c r="H102" s="112" t="s">
        <v>19</v>
      </c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3"/>
      <c r="AK102" s="113"/>
      <c r="AL102" s="113"/>
      <c r="AM102" s="113"/>
      <c r="AN102" s="113"/>
    </row>
    <row r="103" spans="1:40" ht="31.5" x14ac:dyDescent="0.25">
      <c r="A103" s="108" t="s">
        <v>75</v>
      </c>
      <c r="B103" s="106" t="s">
        <v>645</v>
      </c>
      <c r="C103" s="109" t="s">
        <v>646</v>
      </c>
      <c r="D103" s="110">
        <v>2026</v>
      </c>
      <c r="E103" s="110">
        <v>2026</v>
      </c>
      <c r="F103" s="111"/>
      <c r="G103" s="111"/>
      <c r="H103" s="112" t="s">
        <v>19</v>
      </c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  <c r="AG103" s="111"/>
      <c r="AH103" s="111"/>
      <c r="AI103" s="111"/>
      <c r="AJ103" s="113"/>
      <c r="AK103" s="113"/>
      <c r="AL103" s="113"/>
      <c r="AM103" s="113"/>
      <c r="AN103" s="113"/>
    </row>
    <row r="104" spans="1:40" ht="31.5" x14ac:dyDescent="0.25">
      <c r="A104" s="108" t="s">
        <v>75</v>
      </c>
      <c r="B104" s="106" t="s">
        <v>647</v>
      </c>
      <c r="C104" s="109" t="s">
        <v>648</v>
      </c>
      <c r="D104" s="110">
        <v>2026</v>
      </c>
      <c r="E104" s="110">
        <v>2026</v>
      </c>
      <c r="F104" s="111"/>
      <c r="G104" s="111"/>
      <c r="H104" s="112" t="s">
        <v>19</v>
      </c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3"/>
      <c r="AK104" s="113"/>
      <c r="AL104" s="113"/>
      <c r="AM104" s="113"/>
      <c r="AN104" s="113"/>
    </row>
    <row r="105" spans="1:40" x14ac:dyDescent="0.25">
      <c r="A105" s="108" t="s">
        <v>77</v>
      </c>
      <c r="B105" s="106" t="s">
        <v>78</v>
      </c>
      <c r="C105" s="109" t="s">
        <v>18</v>
      </c>
      <c r="D105" s="110" t="s">
        <v>19</v>
      </c>
      <c r="E105" s="110" t="s">
        <v>19</v>
      </c>
      <c r="F105" s="111"/>
      <c r="G105" s="111"/>
      <c r="H105" s="112" t="s">
        <v>19</v>
      </c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3"/>
      <c r="AK105" s="113"/>
      <c r="AL105" s="113"/>
      <c r="AM105" s="113"/>
      <c r="AN105" s="113"/>
    </row>
    <row r="106" spans="1:40" x14ac:dyDescent="0.25">
      <c r="A106" s="108" t="s">
        <v>79</v>
      </c>
      <c r="B106" s="106" t="s">
        <v>80</v>
      </c>
      <c r="C106" s="109" t="s">
        <v>18</v>
      </c>
      <c r="D106" s="110" t="s">
        <v>19</v>
      </c>
      <c r="E106" s="110" t="s">
        <v>19</v>
      </c>
      <c r="F106" s="111"/>
      <c r="G106" s="111"/>
      <c r="H106" s="112" t="s">
        <v>19</v>
      </c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3"/>
      <c r="AK106" s="113"/>
      <c r="AL106" s="113"/>
      <c r="AM106" s="113"/>
      <c r="AN106" s="113"/>
    </row>
    <row r="107" spans="1:40" ht="31.5" x14ac:dyDescent="0.25">
      <c r="A107" s="108" t="s">
        <v>79</v>
      </c>
      <c r="B107" s="106" t="s">
        <v>649</v>
      </c>
      <c r="C107" s="109" t="s">
        <v>650</v>
      </c>
      <c r="D107" s="110">
        <v>2023</v>
      </c>
      <c r="E107" s="110">
        <v>2023</v>
      </c>
      <c r="F107" s="111"/>
      <c r="G107" s="111"/>
      <c r="H107" s="112" t="s">
        <v>19</v>
      </c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3"/>
      <c r="AK107" s="113"/>
      <c r="AL107" s="113"/>
      <c r="AM107" s="113"/>
      <c r="AN107" s="113"/>
    </row>
    <row r="108" spans="1:40" ht="31.5" x14ac:dyDescent="0.25">
      <c r="A108" s="108" t="s">
        <v>79</v>
      </c>
      <c r="B108" s="106" t="s">
        <v>651</v>
      </c>
      <c r="C108" s="109" t="s">
        <v>652</v>
      </c>
      <c r="D108" s="110">
        <v>2024</v>
      </c>
      <c r="E108" s="110">
        <v>2024</v>
      </c>
      <c r="F108" s="111"/>
      <c r="G108" s="111"/>
      <c r="H108" s="112" t="s">
        <v>19</v>
      </c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3"/>
      <c r="AK108" s="113"/>
      <c r="AL108" s="113"/>
      <c r="AM108" s="113"/>
      <c r="AN108" s="113"/>
    </row>
    <row r="109" spans="1:40" ht="31.5" x14ac:dyDescent="0.25">
      <c r="A109" s="108" t="s">
        <v>79</v>
      </c>
      <c r="B109" s="106" t="s">
        <v>653</v>
      </c>
      <c r="C109" s="109" t="s">
        <v>654</v>
      </c>
      <c r="D109" s="110">
        <v>2025</v>
      </c>
      <c r="E109" s="110">
        <v>2025</v>
      </c>
      <c r="F109" s="111"/>
      <c r="G109" s="111"/>
      <c r="H109" s="112" t="s">
        <v>19</v>
      </c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  <c r="AG109" s="111"/>
      <c r="AH109" s="111"/>
      <c r="AI109" s="111"/>
      <c r="AJ109" s="113"/>
      <c r="AK109" s="113"/>
      <c r="AL109" s="113"/>
      <c r="AM109" s="113"/>
      <c r="AN109" s="113"/>
    </row>
    <row r="110" spans="1:40" ht="31.5" x14ac:dyDescent="0.25">
      <c r="A110" s="108" t="s">
        <v>79</v>
      </c>
      <c r="B110" s="106" t="s">
        <v>655</v>
      </c>
      <c r="C110" s="109" t="s">
        <v>656</v>
      </c>
      <c r="D110" s="110">
        <v>2026</v>
      </c>
      <c r="E110" s="110">
        <v>2026</v>
      </c>
      <c r="F110" s="111"/>
      <c r="G110" s="111"/>
      <c r="H110" s="112" t="s">
        <v>19</v>
      </c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3"/>
      <c r="AK110" s="113"/>
      <c r="AL110" s="113"/>
      <c r="AM110" s="113"/>
      <c r="AN110" s="113"/>
    </row>
    <row r="111" spans="1:40" ht="31.5" x14ac:dyDescent="0.25">
      <c r="A111" s="108" t="s">
        <v>79</v>
      </c>
      <c r="B111" s="106" t="s">
        <v>657</v>
      </c>
      <c r="C111" s="109" t="s">
        <v>658</v>
      </c>
      <c r="D111" s="110">
        <v>2027</v>
      </c>
      <c r="E111" s="110">
        <v>2027</v>
      </c>
      <c r="F111" s="111"/>
      <c r="G111" s="111"/>
      <c r="H111" s="112" t="s">
        <v>19</v>
      </c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3"/>
      <c r="AK111" s="113"/>
      <c r="AL111" s="113"/>
      <c r="AM111" s="113"/>
      <c r="AN111" s="113"/>
    </row>
    <row r="112" spans="1:40" x14ac:dyDescent="0.25">
      <c r="A112" s="108" t="s">
        <v>81</v>
      </c>
      <c r="B112" s="106" t="s">
        <v>82</v>
      </c>
      <c r="C112" s="109" t="s">
        <v>18</v>
      </c>
      <c r="D112" s="110" t="s">
        <v>19</v>
      </c>
      <c r="E112" s="110" t="s">
        <v>19</v>
      </c>
      <c r="F112" s="111"/>
      <c r="G112" s="111"/>
      <c r="H112" s="112" t="s">
        <v>19</v>
      </c>
      <c r="I112" s="111"/>
      <c r="J112" s="111"/>
      <c r="K112" s="111"/>
      <c r="L112" s="11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3"/>
      <c r="AK112" s="113"/>
      <c r="AL112" s="113"/>
      <c r="AM112" s="113"/>
      <c r="AN112" s="113"/>
    </row>
    <row r="113" spans="1:40" x14ac:dyDescent="0.25">
      <c r="A113" s="108" t="s">
        <v>83</v>
      </c>
      <c r="B113" s="106" t="s">
        <v>84</v>
      </c>
      <c r="C113" s="109" t="s">
        <v>18</v>
      </c>
      <c r="D113" s="110" t="s">
        <v>19</v>
      </c>
      <c r="E113" s="110" t="s">
        <v>19</v>
      </c>
      <c r="F113" s="111"/>
      <c r="G113" s="111"/>
      <c r="H113" s="112" t="s">
        <v>19</v>
      </c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3"/>
      <c r="AK113" s="113"/>
      <c r="AL113" s="113"/>
      <c r="AM113" s="113"/>
      <c r="AN113" s="113"/>
    </row>
    <row r="114" spans="1:40" x14ac:dyDescent="0.25">
      <c r="A114" s="108" t="s">
        <v>85</v>
      </c>
      <c r="B114" s="106" t="s">
        <v>86</v>
      </c>
      <c r="C114" s="109" t="s">
        <v>18</v>
      </c>
      <c r="D114" s="110" t="s">
        <v>19</v>
      </c>
      <c r="E114" s="110" t="s">
        <v>19</v>
      </c>
      <c r="F114" s="111"/>
      <c r="G114" s="111"/>
      <c r="H114" s="112" t="s">
        <v>19</v>
      </c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3"/>
      <c r="AK114" s="113"/>
      <c r="AL114" s="113"/>
      <c r="AM114" s="113"/>
      <c r="AN114" s="113"/>
    </row>
    <row r="115" spans="1:40" ht="31.5" x14ac:dyDescent="0.25">
      <c r="A115" s="108" t="s">
        <v>87</v>
      </c>
      <c r="B115" s="106" t="s">
        <v>88</v>
      </c>
      <c r="C115" s="109" t="s">
        <v>18</v>
      </c>
      <c r="D115" s="110" t="s">
        <v>19</v>
      </c>
      <c r="E115" s="110" t="s">
        <v>19</v>
      </c>
      <c r="F115" s="111"/>
      <c r="G115" s="111"/>
      <c r="H115" s="112" t="s">
        <v>19</v>
      </c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1"/>
      <c r="AG115" s="111"/>
      <c r="AH115" s="111"/>
      <c r="AI115" s="111"/>
      <c r="AJ115" s="113"/>
      <c r="AK115" s="113"/>
      <c r="AL115" s="113"/>
      <c r="AM115" s="113"/>
      <c r="AN115" s="113"/>
    </row>
    <row r="116" spans="1:40" x14ac:dyDescent="0.25">
      <c r="A116" s="108" t="s">
        <v>89</v>
      </c>
      <c r="B116" s="106" t="s">
        <v>90</v>
      </c>
      <c r="C116" s="109" t="s">
        <v>18</v>
      </c>
      <c r="D116" s="110" t="s">
        <v>19</v>
      </c>
      <c r="E116" s="110" t="s">
        <v>19</v>
      </c>
      <c r="F116" s="111"/>
      <c r="G116" s="111"/>
      <c r="H116" s="112" t="s">
        <v>19</v>
      </c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3"/>
      <c r="AK116" s="113"/>
      <c r="AL116" s="113"/>
      <c r="AM116" s="113"/>
      <c r="AN116" s="113"/>
    </row>
    <row r="117" spans="1:40" x14ac:dyDescent="0.25">
      <c r="A117" s="108" t="s">
        <v>91</v>
      </c>
      <c r="B117" s="106" t="s">
        <v>92</v>
      </c>
      <c r="C117" s="109" t="s">
        <v>18</v>
      </c>
      <c r="D117" s="110" t="s">
        <v>19</v>
      </c>
      <c r="E117" s="110" t="s">
        <v>19</v>
      </c>
      <c r="F117" s="111"/>
      <c r="G117" s="111"/>
      <c r="H117" s="112" t="s">
        <v>19</v>
      </c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1"/>
      <c r="AG117" s="111"/>
      <c r="AH117" s="111"/>
      <c r="AI117" s="111"/>
      <c r="AJ117" s="113"/>
      <c r="AK117" s="113"/>
      <c r="AL117" s="113"/>
      <c r="AM117" s="113"/>
      <c r="AN117" s="113"/>
    </row>
    <row r="118" spans="1:40" ht="31.5" x14ac:dyDescent="0.25">
      <c r="A118" s="108" t="s">
        <v>93</v>
      </c>
      <c r="B118" s="106" t="s">
        <v>94</v>
      </c>
      <c r="C118" s="109" t="s">
        <v>18</v>
      </c>
      <c r="D118" s="110" t="s">
        <v>19</v>
      </c>
      <c r="E118" s="110" t="s">
        <v>19</v>
      </c>
      <c r="F118" s="111"/>
      <c r="G118" s="111"/>
      <c r="H118" s="112" t="s">
        <v>19</v>
      </c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  <c r="AB118" s="111"/>
      <c r="AC118" s="111"/>
      <c r="AD118" s="111"/>
      <c r="AE118" s="111"/>
      <c r="AF118" s="111"/>
      <c r="AG118" s="111"/>
      <c r="AH118" s="111"/>
      <c r="AI118" s="111"/>
      <c r="AJ118" s="113"/>
      <c r="AK118" s="113"/>
      <c r="AL118" s="113"/>
      <c r="AM118" s="113"/>
      <c r="AN118" s="113"/>
    </row>
    <row r="119" spans="1:40" ht="31.5" x14ac:dyDescent="0.25">
      <c r="A119" s="108" t="s">
        <v>95</v>
      </c>
      <c r="B119" s="106" t="s">
        <v>96</v>
      </c>
      <c r="C119" s="109" t="s">
        <v>18</v>
      </c>
      <c r="D119" s="110" t="s">
        <v>19</v>
      </c>
      <c r="E119" s="110" t="s">
        <v>19</v>
      </c>
      <c r="F119" s="111"/>
      <c r="G119" s="111"/>
      <c r="H119" s="112" t="s">
        <v>19</v>
      </c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1"/>
      <c r="AG119" s="111"/>
      <c r="AH119" s="111"/>
      <c r="AI119" s="111"/>
      <c r="AJ119" s="113"/>
      <c r="AK119" s="113"/>
      <c r="AL119" s="113"/>
      <c r="AM119" s="113"/>
      <c r="AN119" s="113"/>
    </row>
    <row r="120" spans="1:40" x14ac:dyDescent="0.25">
      <c r="A120" s="108" t="s">
        <v>97</v>
      </c>
      <c r="B120" s="106" t="s">
        <v>98</v>
      </c>
      <c r="C120" s="109" t="s">
        <v>18</v>
      </c>
      <c r="D120" s="110" t="s">
        <v>19</v>
      </c>
      <c r="E120" s="110" t="s">
        <v>19</v>
      </c>
      <c r="F120" s="111"/>
      <c r="G120" s="111"/>
      <c r="H120" s="112" t="s">
        <v>19</v>
      </c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1"/>
      <c r="AJ120" s="113"/>
      <c r="AK120" s="113"/>
      <c r="AL120" s="113"/>
      <c r="AM120" s="113"/>
      <c r="AN120" s="113"/>
    </row>
    <row r="121" spans="1:40" x14ac:dyDescent="0.25">
      <c r="A121" s="108" t="s">
        <v>99</v>
      </c>
      <c r="B121" s="106" t="s">
        <v>100</v>
      </c>
      <c r="C121" s="109" t="s">
        <v>18</v>
      </c>
      <c r="D121" s="110" t="s">
        <v>19</v>
      </c>
      <c r="E121" s="110" t="s">
        <v>19</v>
      </c>
      <c r="F121" s="111"/>
      <c r="G121" s="111"/>
      <c r="H121" s="112" t="s">
        <v>19</v>
      </c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1"/>
      <c r="AG121" s="111"/>
      <c r="AH121" s="111"/>
      <c r="AI121" s="111"/>
      <c r="AJ121" s="113"/>
      <c r="AK121" s="113"/>
      <c r="AL121" s="113"/>
      <c r="AM121" s="113"/>
      <c r="AN121" s="113"/>
    </row>
    <row r="122" spans="1:40" ht="31.5" x14ac:dyDescent="0.25">
      <c r="A122" s="108" t="s">
        <v>101</v>
      </c>
      <c r="B122" s="106" t="s">
        <v>102</v>
      </c>
      <c r="C122" s="109" t="s">
        <v>18</v>
      </c>
      <c r="D122" s="110" t="s">
        <v>19</v>
      </c>
      <c r="E122" s="110" t="s">
        <v>19</v>
      </c>
      <c r="F122" s="111"/>
      <c r="G122" s="111"/>
      <c r="H122" s="112" t="s">
        <v>19</v>
      </c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3"/>
      <c r="AK122" s="113"/>
      <c r="AL122" s="113"/>
      <c r="AM122" s="113"/>
      <c r="AN122" s="113"/>
    </row>
    <row r="123" spans="1:40" ht="31.5" x14ac:dyDescent="0.25">
      <c r="A123" s="108" t="s">
        <v>103</v>
      </c>
      <c r="B123" s="106" t="s">
        <v>104</v>
      </c>
      <c r="C123" s="109" t="s">
        <v>18</v>
      </c>
      <c r="D123" s="110" t="s">
        <v>19</v>
      </c>
      <c r="E123" s="110" t="s">
        <v>19</v>
      </c>
      <c r="F123" s="111"/>
      <c r="G123" s="111"/>
      <c r="H123" s="112" t="s">
        <v>19</v>
      </c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3"/>
      <c r="AK123" s="113"/>
      <c r="AL123" s="113"/>
      <c r="AM123" s="113"/>
      <c r="AN123" s="113"/>
    </row>
    <row r="124" spans="1:40" ht="31.5" x14ac:dyDescent="0.25">
      <c r="A124" s="108" t="s">
        <v>105</v>
      </c>
      <c r="B124" s="106" t="s">
        <v>106</v>
      </c>
      <c r="C124" s="109" t="s">
        <v>18</v>
      </c>
      <c r="D124" s="110" t="s">
        <v>19</v>
      </c>
      <c r="E124" s="110" t="s">
        <v>19</v>
      </c>
      <c r="F124" s="111"/>
      <c r="G124" s="111"/>
      <c r="H124" s="112" t="s">
        <v>19</v>
      </c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3"/>
      <c r="AK124" s="113"/>
      <c r="AL124" s="113"/>
      <c r="AM124" s="113"/>
      <c r="AN124" s="113"/>
    </row>
    <row r="125" spans="1:40" x14ac:dyDescent="0.25">
      <c r="A125" s="108" t="s">
        <v>107</v>
      </c>
      <c r="B125" s="106" t="s">
        <v>108</v>
      </c>
      <c r="C125" s="109" t="s">
        <v>18</v>
      </c>
      <c r="D125" s="110" t="s">
        <v>19</v>
      </c>
      <c r="E125" s="110" t="s">
        <v>19</v>
      </c>
      <c r="F125" s="111"/>
      <c r="G125" s="111"/>
      <c r="H125" s="112" t="s">
        <v>19</v>
      </c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1"/>
      <c r="AG125" s="111"/>
      <c r="AH125" s="111"/>
      <c r="AI125" s="111"/>
      <c r="AJ125" s="113"/>
      <c r="AK125" s="113"/>
      <c r="AL125" s="113"/>
      <c r="AM125" s="113"/>
      <c r="AN125" s="113"/>
    </row>
    <row r="126" spans="1:40" ht="31.5" x14ac:dyDescent="0.25">
      <c r="A126" s="108" t="s">
        <v>107</v>
      </c>
      <c r="B126" s="106" t="s">
        <v>659</v>
      </c>
      <c r="C126" s="109" t="s">
        <v>660</v>
      </c>
      <c r="D126" s="110">
        <v>2023</v>
      </c>
      <c r="E126" s="110">
        <v>2023</v>
      </c>
      <c r="F126" s="111"/>
      <c r="G126" s="111"/>
      <c r="H126" s="112" t="s">
        <v>19</v>
      </c>
      <c r="I126" s="111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E126" s="111"/>
      <c r="AF126" s="111"/>
      <c r="AG126" s="111"/>
      <c r="AH126" s="111"/>
      <c r="AI126" s="111"/>
      <c r="AJ126" s="113"/>
      <c r="AK126" s="113"/>
      <c r="AL126" s="113"/>
      <c r="AM126" s="113"/>
      <c r="AN126" s="113"/>
    </row>
    <row r="127" spans="1:40" ht="31.5" x14ac:dyDescent="0.25">
      <c r="A127" s="108" t="s">
        <v>107</v>
      </c>
      <c r="B127" s="106" t="s">
        <v>661</v>
      </c>
      <c r="C127" s="109" t="s">
        <v>662</v>
      </c>
      <c r="D127" s="110">
        <v>2023</v>
      </c>
      <c r="E127" s="110">
        <v>2023</v>
      </c>
      <c r="F127" s="111"/>
      <c r="G127" s="111"/>
      <c r="H127" s="112" t="s">
        <v>19</v>
      </c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1"/>
      <c r="AG127" s="111"/>
      <c r="AH127" s="111"/>
      <c r="AI127" s="111"/>
      <c r="AJ127" s="113"/>
      <c r="AK127" s="113"/>
      <c r="AL127" s="113"/>
      <c r="AM127" s="113"/>
      <c r="AN127" s="113"/>
    </row>
    <row r="128" spans="1:40" x14ac:dyDescent="0.25">
      <c r="A128" s="108" t="s">
        <v>109</v>
      </c>
      <c r="B128" s="106" t="s">
        <v>110</v>
      </c>
      <c r="C128" s="109" t="s">
        <v>18</v>
      </c>
      <c r="D128" s="110" t="s">
        <v>19</v>
      </c>
      <c r="E128" s="110" t="s">
        <v>19</v>
      </c>
      <c r="F128" s="111"/>
      <c r="G128" s="111"/>
      <c r="H128" s="112" t="s">
        <v>19</v>
      </c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1"/>
      <c r="AG128" s="111"/>
      <c r="AH128" s="111"/>
      <c r="AI128" s="111"/>
      <c r="AJ128" s="113"/>
      <c r="AK128" s="113"/>
      <c r="AL128" s="113"/>
      <c r="AM128" s="113"/>
      <c r="AN128" s="113"/>
    </row>
    <row r="129" spans="1:40" x14ac:dyDescent="0.25">
      <c r="A129" s="108" t="s">
        <v>111</v>
      </c>
      <c r="B129" s="106" t="s">
        <v>112</v>
      </c>
      <c r="C129" s="109" t="s">
        <v>18</v>
      </c>
      <c r="D129" s="110" t="s">
        <v>19</v>
      </c>
      <c r="E129" s="110" t="s">
        <v>19</v>
      </c>
      <c r="F129" s="111"/>
      <c r="G129" s="111"/>
      <c r="H129" s="112" t="s">
        <v>19</v>
      </c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3"/>
      <c r="AK129" s="113"/>
      <c r="AL129" s="113"/>
      <c r="AM129" s="113"/>
      <c r="AN129" s="113"/>
    </row>
    <row r="130" spans="1:40" x14ac:dyDescent="0.25">
      <c r="A130" s="108" t="s">
        <v>111</v>
      </c>
      <c r="B130" s="106" t="s">
        <v>663</v>
      </c>
      <c r="C130" s="109" t="s">
        <v>664</v>
      </c>
      <c r="D130" s="110">
        <v>2023</v>
      </c>
      <c r="E130" s="110">
        <v>2023</v>
      </c>
      <c r="F130" s="111"/>
      <c r="G130" s="111"/>
      <c r="H130" s="112" t="s">
        <v>19</v>
      </c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1"/>
      <c r="AG130" s="111"/>
      <c r="AH130" s="111"/>
      <c r="AI130" s="111"/>
      <c r="AJ130" s="113"/>
      <c r="AK130" s="113"/>
      <c r="AL130" s="113"/>
      <c r="AM130" s="113"/>
      <c r="AN130" s="113"/>
    </row>
    <row r="131" spans="1:40" x14ac:dyDescent="0.25">
      <c r="A131" s="108" t="s">
        <v>111</v>
      </c>
      <c r="B131" s="106" t="s">
        <v>665</v>
      </c>
      <c r="C131" s="109" t="s">
        <v>666</v>
      </c>
      <c r="D131" s="110">
        <v>2024</v>
      </c>
      <c r="E131" s="110">
        <v>2024</v>
      </c>
      <c r="F131" s="111"/>
      <c r="G131" s="111"/>
      <c r="H131" s="112" t="s">
        <v>19</v>
      </c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1"/>
      <c r="AG131" s="111"/>
      <c r="AH131" s="111"/>
      <c r="AI131" s="111"/>
      <c r="AJ131" s="113"/>
      <c r="AK131" s="113"/>
      <c r="AL131" s="113"/>
      <c r="AM131" s="113"/>
      <c r="AN131" s="113"/>
    </row>
    <row r="132" spans="1:40" x14ac:dyDescent="0.25">
      <c r="A132" s="108" t="s">
        <v>111</v>
      </c>
      <c r="B132" s="106" t="s">
        <v>667</v>
      </c>
      <c r="C132" s="109" t="s">
        <v>668</v>
      </c>
      <c r="D132" s="110">
        <v>2025</v>
      </c>
      <c r="E132" s="110">
        <v>2025</v>
      </c>
      <c r="F132" s="111"/>
      <c r="G132" s="111"/>
      <c r="H132" s="112" t="s">
        <v>19</v>
      </c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1"/>
      <c r="AG132" s="111"/>
      <c r="AH132" s="111"/>
      <c r="AI132" s="111"/>
      <c r="AJ132" s="113"/>
      <c r="AK132" s="113"/>
      <c r="AL132" s="113"/>
      <c r="AM132" s="113"/>
      <c r="AN132" s="113"/>
    </row>
    <row r="133" spans="1:40" x14ac:dyDescent="0.25">
      <c r="A133" s="108" t="s">
        <v>111</v>
      </c>
      <c r="B133" s="106" t="s">
        <v>669</v>
      </c>
      <c r="C133" s="109" t="s">
        <v>670</v>
      </c>
      <c r="D133" s="110">
        <v>2026</v>
      </c>
      <c r="E133" s="110">
        <v>2026</v>
      </c>
      <c r="F133" s="111"/>
      <c r="G133" s="111"/>
      <c r="H133" s="112" t="s">
        <v>19</v>
      </c>
      <c r="I133" s="111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  <c r="AF133" s="111"/>
      <c r="AG133" s="111"/>
      <c r="AH133" s="111"/>
      <c r="AI133" s="111"/>
      <c r="AJ133" s="113"/>
      <c r="AK133" s="113"/>
      <c r="AL133" s="113"/>
      <c r="AM133" s="113"/>
      <c r="AN133" s="113"/>
    </row>
    <row r="134" spans="1:40" x14ac:dyDescent="0.25">
      <c r="A134" s="108" t="s">
        <v>111</v>
      </c>
      <c r="B134" s="106" t="s">
        <v>671</v>
      </c>
      <c r="C134" s="109" t="s">
        <v>672</v>
      </c>
      <c r="D134" s="110">
        <v>2024</v>
      </c>
      <c r="E134" s="110">
        <v>2024</v>
      </c>
      <c r="F134" s="111"/>
      <c r="G134" s="111"/>
      <c r="H134" s="112" t="s">
        <v>19</v>
      </c>
      <c r="I134" s="111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  <c r="AB134" s="111"/>
      <c r="AC134" s="111"/>
      <c r="AD134" s="111"/>
      <c r="AE134" s="111"/>
      <c r="AF134" s="111"/>
      <c r="AG134" s="111"/>
      <c r="AH134" s="111"/>
      <c r="AI134" s="111"/>
      <c r="AJ134" s="113"/>
      <c r="AK134" s="113"/>
      <c r="AL134" s="113"/>
      <c r="AM134" s="113"/>
      <c r="AN134" s="113"/>
    </row>
    <row r="135" spans="1:40" x14ac:dyDescent="0.25">
      <c r="A135" s="108" t="s">
        <v>111</v>
      </c>
      <c r="B135" s="106" t="s">
        <v>673</v>
      </c>
      <c r="C135" s="109" t="s">
        <v>674</v>
      </c>
      <c r="D135" s="110">
        <v>2027</v>
      </c>
      <c r="E135" s="110">
        <v>2027</v>
      </c>
      <c r="F135" s="111"/>
      <c r="G135" s="111"/>
      <c r="H135" s="112" t="s">
        <v>19</v>
      </c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1"/>
      <c r="AG135" s="111"/>
      <c r="AH135" s="111"/>
      <c r="AI135" s="111"/>
      <c r="AJ135" s="113"/>
      <c r="AK135" s="113"/>
      <c r="AL135" s="113"/>
      <c r="AM135" s="113"/>
      <c r="AN135" s="113"/>
    </row>
    <row r="136" spans="1:40" x14ac:dyDescent="0.25">
      <c r="A136" s="108" t="s">
        <v>111</v>
      </c>
      <c r="B136" s="106" t="s">
        <v>675</v>
      </c>
      <c r="C136" s="109" t="s">
        <v>676</v>
      </c>
      <c r="D136" s="110">
        <v>2023</v>
      </c>
      <c r="E136" s="110">
        <v>2023</v>
      </c>
      <c r="F136" s="111"/>
      <c r="G136" s="111"/>
      <c r="H136" s="112" t="s">
        <v>19</v>
      </c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1"/>
      <c r="AG136" s="111"/>
      <c r="AH136" s="111"/>
      <c r="AI136" s="111"/>
      <c r="AJ136" s="113"/>
      <c r="AK136" s="113"/>
      <c r="AL136" s="113"/>
      <c r="AM136" s="113"/>
      <c r="AN136" s="113"/>
    </row>
    <row r="137" spans="1:40" x14ac:dyDescent="0.25">
      <c r="A137" s="108" t="s">
        <v>111</v>
      </c>
      <c r="B137" s="106" t="s">
        <v>677</v>
      </c>
      <c r="C137" s="109" t="s">
        <v>678</v>
      </c>
      <c r="D137" s="110">
        <v>2025</v>
      </c>
      <c r="E137" s="110">
        <v>2025</v>
      </c>
      <c r="F137" s="111"/>
      <c r="G137" s="111"/>
      <c r="H137" s="112" t="s">
        <v>19</v>
      </c>
      <c r="I137" s="111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1"/>
      <c r="AG137" s="111"/>
      <c r="AH137" s="111"/>
      <c r="AI137" s="111"/>
      <c r="AJ137" s="113"/>
      <c r="AK137" s="113"/>
      <c r="AL137" s="113"/>
      <c r="AM137" s="113"/>
      <c r="AN137" s="113"/>
    </row>
    <row r="138" spans="1:40" x14ac:dyDescent="0.25">
      <c r="A138" s="108" t="s">
        <v>111</v>
      </c>
      <c r="B138" s="106" t="s">
        <v>679</v>
      </c>
      <c r="C138" s="109" t="s">
        <v>680</v>
      </c>
      <c r="D138" s="110">
        <v>2026</v>
      </c>
      <c r="E138" s="110">
        <v>2026</v>
      </c>
      <c r="F138" s="111"/>
      <c r="G138" s="111"/>
      <c r="H138" s="112" t="s">
        <v>19</v>
      </c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  <c r="AA138" s="111"/>
      <c r="AB138" s="111"/>
      <c r="AC138" s="111"/>
      <c r="AD138" s="111"/>
      <c r="AE138" s="111"/>
      <c r="AF138" s="111"/>
      <c r="AG138" s="111"/>
      <c r="AH138" s="111"/>
      <c r="AI138" s="111"/>
      <c r="AJ138" s="113"/>
      <c r="AK138" s="113"/>
      <c r="AL138" s="113"/>
      <c r="AM138" s="113"/>
      <c r="AN138" s="113"/>
    </row>
    <row r="139" spans="1:40" x14ac:dyDescent="0.25">
      <c r="A139" s="108" t="s">
        <v>111</v>
      </c>
      <c r="B139" s="106" t="s">
        <v>681</v>
      </c>
      <c r="C139" s="109" t="s">
        <v>682</v>
      </c>
      <c r="D139" s="110">
        <v>2024</v>
      </c>
      <c r="E139" s="110">
        <v>2024</v>
      </c>
      <c r="F139" s="111"/>
      <c r="G139" s="111"/>
      <c r="H139" s="112" t="s">
        <v>19</v>
      </c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3"/>
      <c r="AK139" s="113"/>
      <c r="AL139" s="113"/>
      <c r="AM139" s="113"/>
      <c r="AN139" s="113"/>
    </row>
    <row r="140" spans="1:40" x14ac:dyDescent="0.25">
      <c r="A140" s="108" t="s">
        <v>111</v>
      </c>
      <c r="B140" s="106" t="s">
        <v>683</v>
      </c>
      <c r="C140" s="109" t="s">
        <v>684</v>
      </c>
      <c r="D140" s="110">
        <v>2027</v>
      </c>
      <c r="E140" s="110">
        <v>2027</v>
      </c>
      <c r="F140" s="111"/>
      <c r="G140" s="111"/>
      <c r="H140" s="112" t="s">
        <v>19</v>
      </c>
      <c r="I140" s="111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1"/>
      <c r="AG140" s="111"/>
      <c r="AH140" s="111"/>
      <c r="AI140" s="111"/>
      <c r="AJ140" s="113"/>
      <c r="AK140" s="113"/>
      <c r="AL140" s="113"/>
      <c r="AM140" s="113"/>
      <c r="AN140" s="113"/>
    </row>
  </sheetData>
  <mergeCells count="21">
    <mergeCell ref="A3:AN3"/>
    <mergeCell ref="A4:AN4"/>
    <mergeCell ref="A5:AN5"/>
    <mergeCell ref="A6:AN6"/>
    <mergeCell ref="A7:AN7"/>
    <mergeCell ref="K10:AN10"/>
    <mergeCell ref="F11:H11"/>
    <mergeCell ref="I10:I11"/>
    <mergeCell ref="J10:J11"/>
    <mergeCell ref="F10:H10"/>
    <mergeCell ref="AJ11:AN11"/>
    <mergeCell ref="K11:O11"/>
    <mergeCell ref="P11:T11"/>
    <mergeCell ref="U11:Y11"/>
    <mergeCell ref="Z11:AD11"/>
    <mergeCell ref="AE11:AI11"/>
    <mergeCell ref="A10:A12"/>
    <mergeCell ref="B10:B12"/>
    <mergeCell ref="C10:C12"/>
    <mergeCell ref="D10:D12"/>
    <mergeCell ref="E10:E11"/>
  </mergeCells>
  <phoneticPr fontId="30" type="noConversion"/>
  <conditionalFormatting sqref="A1">
    <cfRule type="notContainsBlanks" dxfId="4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29" fitToHeight="0" pageOrder="overThenDown" orientation="landscape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2"/>
  <sheetViews>
    <sheetView showGridLines="0" view="pageBreakPreview" topLeftCell="AF1" zoomScale="60" zoomScaleNormal="100" workbookViewId="0">
      <selection activeCell="BA2" sqref="BA2"/>
    </sheetView>
  </sheetViews>
  <sheetFormatPr defaultRowHeight="15.75" x14ac:dyDescent="0.25"/>
  <cols>
    <col min="1" max="1" width="12" style="24" customWidth="1"/>
    <col min="2" max="2" width="100.625" style="23" customWidth="1"/>
    <col min="3" max="3" width="20.625" style="23" customWidth="1"/>
    <col min="4" max="12" width="12.375" style="23" bestFit="1" customWidth="1"/>
    <col min="13" max="13" width="13.5" style="23" bestFit="1" customWidth="1"/>
    <col min="14" max="22" width="12.375" style="23" bestFit="1" customWidth="1"/>
    <col min="23" max="23" width="13.5" style="23" bestFit="1" customWidth="1"/>
    <col min="24" max="32" width="12.375" style="23" bestFit="1" customWidth="1"/>
    <col min="33" max="33" width="13.5" style="23" bestFit="1" customWidth="1"/>
    <col min="34" max="42" width="12.375" style="23" bestFit="1" customWidth="1"/>
    <col min="43" max="43" width="13.5" style="23" bestFit="1" customWidth="1"/>
    <col min="44" max="52" width="12.375" style="23" bestFit="1" customWidth="1"/>
    <col min="53" max="53" width="13.5" style="23" bestFit="1" customWidth="1"/>
    <col min="54" max="16384" width="9" style="23"/>
  </cols>
  <sheetData>
    <row r="1" spans="1:53" ht="18.75" x14ac:dyDescent="0.25">
      <c r="A1" s="61"/>
      <c r="B1" s="102"/>
      <c r="C1" s="102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BA1" s="98" t="s">
        <v>260</v>
      </c>
    </row>
    <row r="2" spans="1:53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99" t="s">
        <v>714</v>
      </c>
    </row>
    <row r="3" spans="1:53" x14ac:dyDescent="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</row>
    <row r="4" spans="1:53" x14ac:dyDescent="0.25">
      <c r="A4" s="170" t="s">
        <v>261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</row>
    <row r="5" spans="1:53" x14ac:dyDescent="0.25">
      <c r="A5" s="183" t="s">
        <v>508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</row>
    <row r="6" spans="1:53" x14ac:dyDescent="0.25">
      <c r="A6" s="61"/>
      <c r="B6" s="69"/>
      <c r="C6" s="69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4"/>
      <c r="AW6" s="64"/>
      <c r="AX6" s="64"/>
      <c r="AY6" s="64"/>
      <c r="AZ6" s="64"/>
      <c r="BA6" s="64"/>
    </row>
    <row r="7" spans="1:53" ht="18.75" x14ac:dyDescent="0.25">
      <c r="A7" s="193" t="s">
        <v>711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</row>
    <row r="8" spans="1:53" x14ac:dyDescent="0.25">
      <c r="A8" s="194" t="s">
        <v>0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</row>
    <row r="9" spans="1:53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68"/>
      <c r="AW9" s="68"/>
      <c r="AX9" s="68"/>
      <c r="AY9" s="68"/>
      <c r="AZ9" s="68"/>
      <c r="BA9" s="68"/>
    </row>
    <row r="10" spans="1:53" s="10" customFormat="1" ht="38.25" customHeight="1" x14ac:dyDescent="0.25">
      <c r="A10" s="173" t="s">
        <v>1</v>
      </c>
      <c r="B10" s="176" t="s">
        <v>2</v>
      </c>
      <c r="C10" s="176" t="s">
        <v>509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</row>
    <row r="11" spans="1:53" s="10" customFormat="1" ht="15.75" customHeight="1" x14ac:dyDescent="0.25">
      <c r="A11" s="174"/>
      <c r="B11" s="177"/>
      <c r="C11" s="177"/>
      <c r="D11" s="187" t="s">
        <v>179</v>
      </c>
      <c r="E11" s="188"/>
      <c r="F11" s="188"/>
      <c r="G11" s="188"/>
      <c r="H11" s="188"/>
      <c r="I11" s="188"/>
      <c r="J11" s="188"/>
      <c r="K11" s="188"/>
      <c r="L11" s="188"/>
      <c r="M11" s="189"/>
      <c r="N11" s="187" t="s">
        <v>180</v>
      </c>
      <c r="O11" s="188"/>
      <c r="P11" s="188"/>
      <c r="Q11" s="188"/>
      <c r="R11" s="188"/>
      <c r="S11" s="188"/>
      <c r="T11" s="188"/>
      <c r="U11" s="188"/>
      <c r="V11" s="188"/>
      <c r="W11" s="189"/>
      <c r="X11" s="187" t="s">
        <v>480</v>
      </c>
      <c r="Y11" s="188"/>
      <c r="Z11" s="188"/>
      <c r="AA11" s="188"/>
      <c r="AB11" s="188"/>
      <c r="AC11" s="188"/>
      <c r="AD11" s="188"/>
      <c r="AE11" s="188"/>
      <c r="AF11" s="188"/>
      <c r="AG11" s="189"/>
      <c r="AH11" s="187" t="s">
        <v>485</v>
      </c>
      <c r="AI11" s="188"/>
      <c r="AJ11" s="188"/>
      <c r="AK11" s="188"/>
      <c r="AL11" s="188"/>
      <c r="AM11" s="188"/>
      <c r="AN11" s="188"/>
      <c r="AO11" s="188"/>
      <c r="AP11" s="188"/>
      <c r="AQ11" s="189"/>
      <c r="AR11" s="187" t="s">
        <v>530</v>
      </c>
      <c r="AS11" s="188"/>
      <c r="AT11" s="188"/>
      <c r="AU11" s="188"/>
      <c r="AV11" s="188"/>
      <c r="AW11" s="188"/>
      <c r="AX11" s="188"/>
      <c r="AY11" s="188"/>
      <c r="AZ11" s="188"/>
      <c r="BA11" s="188"/>
    </row>
    <row r="12" spans="1:53" s="10" customFormat="1" x14ac:dyDescent="0.25">
      <c r="A12" s="174"/>
      <c r="B12" s="177"/>
      <c r="C12" s="177"/>
      <c r="D12" s="190"/>
      <c r="E12" s="191"/>
      <c r="F12" s="191"/>
      <c r="G12" s="191"/>
      <c r="H12" s="191"/>
      <c r="I12" s="191"/>
      <c r="J12" s="191"/>
      <c r="K12" s="191"/>
      <c r="L12" s="191"/>
      <c r="M12" s="192"/>
      <c r="N12" s="190"/>
      <c r="O12" s="191"/>
      <c r="P12" s="191"/>
      <c r="Q12" s="191"/>
      <c r="R12" s="191"/>
      <c r="S12" s="191"/>
      <c r="T12" s="191"/>
      <c r="U12" s="191"/>
      <c r="V12" s="191"/>
      <c r="W12" s="192"/>
      <c r="X12" s="190"/>
      <c r="Y12" s="191"/>
      <c r="Z12" s="191"/>
      <c r="AA12" s="191"/>
      <c r="AB12" s="191"/>
      <c r="AC12" s="191"/>
      <c r="AD12" s="191"/>
      <c r="AE12" s="191"/>
      <c r="AF12" s="191"/>
      <c r="AG12" s="192"/>
      <c r="AH12" s="190"/>
      <c r="AI12" s="191"/>
      <c r="AJ12" s="191"/>
      <c r="AK12" s="191"/>
      <c r="AL12" s="191"/>
      <c r="AM12" s="191"/>
      <c r="AN12" s="191"/>
      <c r="AO12" s="191"/>
      <c r="AP12" s="191"/>
      <c r="AQ12" s="192"/>
      <c r="AR12" s="190"/>
      <c r="AS12" s="191"/>
      <c r="AT12" s="191"/>
      <c r="AU12" s="191"/>
      <c r="AV12" s="191"/>
      <c r="AW12" s="191"/>
      <c r="AX12" s="191"/>
      <c r="AY12" s="191"/>
      <c r="AZ12" s="191"/>
      <c r="BA12" s="191"/>
    </row>
    <row r="13" spans="1:53" s="10" customFormat="1" ht="39" customHeight="1" x14ac:dyDescent="0.25">
      <c r="A13" s="174"/>
      <c r="B13" s="177"/>
      <c r="C13" s="177"/>
      <c r="D13" s="186" t="s">
        <v>189</v>
      </c>
      <c r="E13" s="137"/>
      <c r="F13" s="137"/>
      <c r="G13" s="137"/>
      <c r="H13" s="137"/>
      <c r="I13" s="137"/>
      <c r="J13" s="137"/>
      <c r="K13" s="137"/>
      <c r="L13" s="137"/>
      <c r="M13" s="138"/>
      <c r="N13" s="186" t="s">
        <v>189</v>
      </c>
      <c r="O13" s="137"/>
      <c r="P13" s="137"/>
      <c r="Q13" s="137"/>
      <c r="R13" s="137"/>
      <c r="S13" s="137"/>
      <c r="T13" s="137"/>
      <c r="U13" s="137"/>
      <c r="V13" s="137"/>
      <c r="W13" s="138"/>
      <c r="X13" s="186" t="s">
        <v>189</v>
      </c>
      <c r="Y13" s="137"/>
      <c r="Z13" s="137"/>
      <c r="AA13" s="137"/>
      <c r="AB13" s="137"/>
      <c r="AC13" s="137"/>
      <c r="AD13" s="137"/>
      <c r="AE13" s="137"/>
      <c r="AF13" s="137"/>
      <c r="AG13" s="138"/>
      <c r="AH13" s="186" t="s">
        <v>189</v>
      </c>
      <c r="AI13" s="137"/>
      <c r="AJ13" s="137"/>
      <c r="AK13" s="137"/>
      <c r="AL13" s="137"/>
      <c r="AM13" s="137"/>
      <c r="AN13" s="137"/>
      <c r="AO13" s="137"/>
      <c r="AP13" s="137"/>
      <c r="AQ13" s="138"/>
      <c r="AR13" s="186" t="s">
        <v>189</v>
      </c>
      <c r="AS13" s="137"/>
      <c r="AT13" s="137"/>
      <c r="AU13" s="137"/>
      <c r="AV13" s="137"/>
      <c r="AW13" s="137"/>
      <c r="AX13" s="137"/>
      <c r="AY13" s="137"/>
      <c r="AZ13" s="137"/>
      <c r="BA13" s="138"/>
    </row>
    <row r="14" spans="1:53" s="10" customFormat="1" ht="54.75" customHeight="1" x14ac:dyDescent="0.25">
      <c r="A14" s="175"/>
      <c r="B14" s="178"/>
      <c r="C14" s="178"/>
      <c r="D14" s="56" t="s">
        <v>510</v>
      </c>
      <c r="E14" s="56" t="s">
        <v>251</v>
      </c>
      <c r="F14" s="56" t="s">
        <v>252</v>
      </c>
      <c r="G14" s="19" t="s">
        <v>253</v>
      </c>
      <c r="H14" s="56" t="s">
        <v>254</v>
      </c>
      <c r="I14" s="56" t="s">
        <v>255</v>
      </c>
      <c r="J14" s="56" t="s">
        <v>256</v>
      </c>
      <c r="K14" s="56" t="s">
        <v>257</v>
      </c>
      <c r="L14" s="56" t="s">
        <v>258</v>
      </c>
      <c r="M14" s="56" t="s">
        <v>259</v>
      </c>
      <c r="N14" s="56" t="s">
        <v>510</v>
      </c>
      <c r="O14" s="56" t="s">
        <v>251</v>
      </c>
      <c r="P14" s="56" t="s">
        <v>252</v>
      </c>
      <c r="Q14" s="19" t="s">
        <v>253</v>
      </c>
      <c r="R14" s="56" t="s">
        <v>254</v>
      </c>
      <c r="S14" s="56" t="s">
        <v>255</v>
      </c>
      <c r="T14" s="56" t="s">
        <v>256</v>
      </c>
      <c r="U14" s="56" t="s">
        <v>257</v>
      </c>
      <c r="V14" s="56" t="s">
        <v>258</v>
      </c>
      <c r="W14" s="56" t="s">
        <v>259</v>
      </c>
      <c r="X14" s="56" t="s">
        <v>510</v>
      </c>
      <c r="Y14" s="56" t="s">
        <v>251</v>
      </c>
      <c r="Z14" s="56" t="s">
        <v>252</v>
      </c>
      <c r="AA14" s="19" t="s">
        <v>253</v>
      </c>
      <c r="AB14" s="56" t="s">
        <v>254</v>
      </c>
      <c r="AC14" s="56" t="s">
        <v>255</v>
      </c>
      <c r="AD14" s="56" t="s">
        <v>256</v>
      </c>
      <c r="AE14" s="56" t="s">
        <v>257</v>
      </c>
      <c r="AF14" s="56" t="s">
        <v>258</v>
      </c>
      <c r="AG14" s="56" t="s">
        <v>259</v>
      </c>
      <c r="AH14" s="56" t="s">
        <v>510</v>
      </c>
      <c r="AI14" s="56" t="s">
        <v>251</v>
      </c>
      <c r="AJ14" s="56" t="s">
        <v>252</v>
      </c>
      <c r="AK14" s="19" t="s">
        <v>253</v>
      </c>
      <c r="AL14" s="56" t="s">
        <v>254</v>
      </c>
      <c r="AM14" s="56" t="s">
        <v>255</v>
      </c>
      <c r="AN14" s="56" t="s">
        <v>256</v>
      </c>
      <c r="AO14" s="56" t="s">
        <v>257</v>
      </c>
      <c r="AP14" s="56" t="s">
        <v>258</v>
      </c>
      <c r="AQ14" s="56" t="s">
        <v>259</v>
      </c>
      <c r="AR14" s="56" t="s">
        <v>510</v>
      </c>
      <c r="AS14" s="56" t="s">
        <v>251</v>
      </c>
      <c r="AT14" s="56" t="s">
        <v>252</v>
      </c>
      <c r="AU14" s="19" t="s">
        <v>253</v>
      </c>
      <c r="AV14" s="56" t="s">
        <v>254</v>
      </c>
      <c r="AW14" s="56" t="s">
        <v>255</v>
      </c>
      <c r="AX14" s="56" t="s">
        <v>256</v>
      </c>
      <c r="AY14" s="56" t="s">
        <v>257</v>
      </c>
      <c r="AZ14" s="56" t="s">
        <v>258</v>
      </c>
      <c r="BA14" s="56" t="s">
        <v>259</v>
      </c>
    </row>
    <row r="15" spans="1:53" s="10" customFormat="1" x14ac:dyDescent="0.25">
      <c r="A15" s="59">
        <v>1</v>
      </c>
      <c r="B15" s="60">
        <v>2</v>
      </c>
      <c r="C15" s="60">
        <v>3</v>
      </c>
      <c r="D15" s="103" t="s">
        <v>120</v>
      </c>
      <c r="E15" s="103" t="s">
        <v>121</v>
      </c>
      <c r="F15" s="103" t="s">
        <v>122</v>
      </c>
      <c r="G15" s="103" t="s">
        <v>123</v>
      </c>
      <c r="H15" s="103" t="s">
        <v>263</v>
      </c>
      <c r="I15" s="103" t="s">
        <v>264</v>
      </c>
      <c r="J15" s="103" t="s">
        <v>265</v>
      </c>
      <c r="K15" s="103" t="s">
        <v>266</v>
      </c>
      <c r="L15" s="103" t="s">
        <v>267</v>
      </c>
      <c r="M15" s="103" t="s">
        <v>268</v>
      </c>
      <c r="N15" s="103" t="s">
        <v>125</v>
      </c>
      <c r="O15" s="103" t="s">
        <v>126</v>
      </c>
      <c r="P15" s="103" t="s">
        <v>127</v>
      </c>
      <c r="Q15" s="103" t="s">
        <v>128</v>
      </c>
      <c r="R15" s="103" t="s">
        <v>269</v>
      </c>
      <c r="S15" s="103" t="s">
        <v>270</v>
      </c>
      <c r="T15" s="103" t="s">
        <v>271</v>
      </c>
      <c r="U15" s="103" t="s">
        <v>272</v>
      </c>
      <c r="V15" s="103" t="s">
        <v>273</v>
      </c>
      <c r="W15" s="103" t="s">
        <v>274</v>
      </c>
      <c r="X15" s="103" t="s">
        <v>130</v>
      </c>
      <c r="Y15" s="103" t="s">
        <v>131</v>
      </c>
      <c r="Z15" s="103" t="s">
        <v>275</v>
      </c>
      <c r="AA15" s="103" t="s">
        <v>276</v>
      </c>
      <c r="AB15" s="103" t="s">
        <v>277</v>
      </c>
      <c r="AC15" s="103" t="s">
        <v>278</v>
      </c>
      <c r="AD15" s="103" t="s">
        <v>279</v>
      </c>
      <c r="AE15" s="103" t="s">
        <v>280</v>
      </c>
      <c r="AF15" s="103" t="s">
        <v>281</v>
      </c>
      <c r="AG15" s="103" t="s">
        <v>282</v>
      </c>
      <c r="AH15" s="103" t="s">
        <v>283</v>
      </c>
      <c r="AI15" s="103" t="s">
        <v>284</v>
      </c>
      <c r="AJ15" s="103" t="s">
        <v>285</v>
      </c>
      <c r="AK15" s="103" t="s">
        <v>286</v>
      </c>
      <c r="AL15" s="103" t="s">
        <v>287</v>
      </c>
      <c r="AM15" s="103" t="s">
        <v>288</v>
      </c>
      <c r="AN15" s="103" t="s">
        <v>289</v>
      </c>
      <c r="AO15" s="103" t="s">
        <v>290</v>
      </c>
      <c r="AP15" s="103" t="s">
        <v>291</v>
      </c>
      <c r="AQ15" s="103" t="s">
        <v>292</v>
      </c>
      <c r="AR15" s="103" t="s">
        <v>511</v>
      </c>
      <c r="AS15" s="103" t="s">
        <v>512</v>
      </c>
      <c r="AT15" s="103" t="s">
        <v>513</v>
      </c>
      <c r="AU15" s="103" t="s">
        <v>514</v>
      </c>
      <c r="AV15" s="103" t="s">
        <v>515</v>
      </c>
      <c r="AW15" s="103" t="s">
        <v>516</v>
      </c>
      <c r="AX15" s="103" t="s">
        <v>517</v>
      </c>
      <c r="AY15" s="103" t="s">
        <v>518</v>
      </c>
      <c r="AZ15" s="103" t="s">
        <v>519</v>
      </c>
      <c r="BA15" s="103" t="s">
        <v>520</v>
      </c>
    </row>
    <row r="16" spans="1:53" x14ac:dyDescent="0.25">
      <c r="A16" s="108" t="s">
        <v>16</v>
      </c>
      <c r="B16" s="106" t="s">
        <v>17</v>
      </c>
      <c r="C16" s="109" t="s">
        <v>18</v>
      </c>
      <c r="D16" s="123" t="s">
        <v>19</v>
      </c>
      <c r="E16" s="122">
        <f t="shared" ref="E16:M17" si="0">IFERROR(SUM(0,E23),"нд")</f>
        <v>7.58</v>
      </c>
      <c r="F16" s="122">
        <f t="shared" si="0"/>
        <v>0</v>
      </c>
      <c r="G16" s="122">
        <f t="shared" si="0"/>
        <v>30.172000000000001</v>
      </c>
      <c r="H16" s="122">
        <f t="shared" si="0"/>
        <v>0</v>
      </c>
      <c r="I16" s="122">
        <f t="shared" si="0"/>
        <v>3</v>
      </c>
      <c r="J16" s="122">
        <f t="shared" si="0"/>
        <v>0</v>
      </c>
      <c r="K16" s="122">
        <f t="shared" si="0"/>
        <v>3447</v>
      </c>
      <c r="L16" s="122">
        <f t="shared" si="0"/>
        <v>0</v>
      </c>
      <c r="M16" s="122">
        <f t="shared" si="0"/>
        <v>0</v>
      </c>
      <c r="N16" s="123" t="s">
        <v>19</v>
      </c>
      <c r="O16" s="122">
        <f t="shared" ref="O16:W17" si="1">IFERROR(SUM(0,O23),"нд")</f>
        <v>7.8</v>
      </c>
      <c r="P16" s="122">
        <f t="shared" si="1"/>
        <v>0</v>
      </c>
      <c r="Q16" s="122">
        <f t="shared" si="1"/>
        <v>26.154</v>
      </c>
      <c r="R16" s="122">
        <f t="shared" si="1"/>
        <v>0</v>
      </c>
      <c r="S16" s="122">
        <f t="shared" si="1"/>
        <v>4</v>
      </c>
      <c r="T16" s="122">
        <f t="shared" si="1"/>
        <v>0</v>
      </c>
      <c r="U16" s="122">
        <f t="shared" si="1"/>
        <v>3459</v>
      </c>
      <c r="V16" s="122">
        <f t="shared" si="1"/>
        <v>0</v>
      </c>
      <c r="W16" s="122">
        <f t="shared" si="1"/>
        <v>0</v>
      </c>
      <c r="X16" s="123" t="s">
        <v>19</v>
      </c>
      <c r="Y16" s="122">
        <f t="shared" ref="Y16:AG17" si="2">IFERROR(SUM(0,Y23),"нд")</f>
        <v>8.56</v>
      </c>
      <c r="Z16" s="122">
        <f t="shared" si="2"/>
        <v>0</v>
      </c>
      <c r="AA16" s="122">
        <f t="shared" si="2"/>
        <v>26.896999999999998</v>
      </c>
      <c r="AB16" s="122">
        <f t="shared" si="2"/>
        <v>0</v>
      </c>
      <c r="AC16" s="122">
        <f t="shared" si="2"/>
        <v>15</v>
      </c>
      <c r="AD16" s="122">
        <f t="shared" si="2"/>
        <v>0</v>
      </c>
      <c r="AE16" s="122">
        <f t="shared" si="2"/>
        <v>3459</v>
      </c>
      <c r="AF16" s="122">
        <f t="shared" si="2"/>
        <v>0</v>
      </c>
      <c r="AG16" s="122">
        <f t="shared" si="2"/>
        <v>0</v>
      </c>
      <c r="AH16" s="123" t="s">
        <v>19</v>
      </c>
      <c r="AI16" s="122">
        <f t="shared" ref="AI16:AQ17" si="3">IFERROR(SUM(0,AI23),"нд")</f>
        <v>7.63</v>
      </c>
      <c r="AJ16" s="122">
        <f t="shared" si="3"/>
        <v>0</v>
      </c>
      <c r="AK16" s="122">
        <f t="shared" si="3"/>
        <v>36.109000000000002</v>
      </c>
      <c r="AL16" s="122">
        <f t="shared" si="3"/>
        <v>0</v>
      </c>
      <c r="AM16" s="122">
        <f t="shared" si="3"/>
        <v>0</v>
      </c>
      <c r="AN16" s="122">
        <f t="shared" si="3"/>
        <v>0</v>
      </c>
      <c r="AO16" s="122">
        <f t="shared" si="3"/>
        <v>3459</v>
      </c>
      <c r="AP16" s="122">
        <f t="shared" si="3"/>
        <v>0</v>
      </c>
      <c r="AQ16" s="122">
        <f t="shared" si="3"/>
        <v>0</v>
      </c>
      <c r="AR16" s="123" t="s">
        <v>19</v>
      </c>
      <c r="AS16" s="122">
        <f t="shared" ref="AS16:BA17" si="4">IFERROR(SUM(0,AS23),"нд")</f>
        <v>6.8</v>
      </c>
      <c r="AT16" s="122">
        <f t="shared" si="4"/>
        <v>0</v>
      </c>
      <c r="AU16" s="122">
        <f t="shared" si="4"/>
        <v>34.536999999999999</v>
      </c>
      <c r="AV16" s="122">
        <f t="shared" si="4"/>
        <v>0</v>
      </c>
      <c r="AW16" s="122">
        <f t="shared" si="4"/>
        <v>0</v>
      </c>
      <c r="AX16" s="122">
        <f t="shared" si="4"/>
        <v>0</v>
      </c>
      <c r="AY16" s="122">
        <f t="shared" si="4"/>
        <v>3459</v>
      </c>
      <c r="AZ16" s="122">
        <f t="shared" si="4"/>
        <v>0</v>
      </c>
      <c r="BA16" s="122">
        <f t="shared" si="4"/>
        <v>0</v>
      </c>
    </row>
    <row r="17" spans="1:53" x14ac:dyDescent="0.25">
      <c r="A17" s="108" t="s">
        <v>20</v>
      </c>
      <c r="B17" s="106" t="s">
        <v>21</v>
      </c>
      <c r="C17" s="109" t="s">
        <v>18</v>
      </c>
      <c r="D17" s="123" t="s">
        <v>19</v>
      </c>
      <c r="E17" s="122">
        <f t="shared" si="0"/>
        <v>7.26</v>
      </c>
      <c r="F17" s="122">
        <f t="shared" si="0"/>
        <v>0</v>
      </c>
      <c r="G17" s="122">
        <f t="shared" si="0"/>
        <v>17.5</v>
      </c>
      <c r="H17" s="122">
        <f t="shared" si="0"/>
        <v>0</v>
      </c>
      <c r="I17" s="122">
        <f t="shared" si="0"/>
        <v>0</v>
      </c>
      <c r="J17" s="122">
        <f t="shared" si="0"/>
        <v>0</v>
      </c>
      <c r="K17" s="122">
        <f t="shared" si="0"/>
        <v>30</v>
      </c>
      <c r="L17" s="122">
        <f t="shared" si="0"/>
        <v>0</v>
      </c>
      <c r="M17" s="122">
        <f t="shared" si="0"/>
        <v>0</v>
      </c>
      <c r="N17" s="123" t="s">
        <v>19</v>
      </c>
      <c r="O17" s="122">
        <f t="shared" si="1"/>
        <v>7</v>
      </c>
      <c r="P17" s="122">
        <f t="shared" si="1"/>
        <v>0</v>
      </c>
      <c r="Q17" s="122">
        <f t="shared" si="1"/>
        <v>18.8</v>
      </c>
      <c r="R17" s="122">
        <f t="shared" si="1"/>
        <v>0</v>
      </c>
      <c r="S17" s="122">
        <f t="shared" si="1"/>
        <v>0</v>
      </c>
      <c r="T17" s="122">
        <f t="shared" si="1"/>
        <v>0</v>
      </c>
      <c r="U17" s="122">
        <f t="shared" si="1"/>
        <v>30</v>
      </c>
      <c r="V17" s="122">
        <f t="shared" si="1"/>
        <v>0</v>
      </c>
      <c r="W17" s="122">
        <f t="shared" si="1"/>
        <v>0</v>
      </c>
      <c r="X17" s="123" t="s">
        <v>19</v>
      </c>
      <c r="Y17" s="122">
        <f t="shared" si="2"/>
        <v>7.26</v>
      </c>
      <c r="Z17" s="122">
        <f t="shared" si="2"/>
        <v>0</v>
      </c>
      <c r="AA17" s="122">
        <f t="shared" si="2"/>
        <v>19</v>
      </c>
      <c r="AB17" s="122">
        <f t="shared" si="2"/>
        <v>0</v>
      </c>
      <c r="AC17" s="122">
        <f t="shared" si="2"/>
        <v>0</v>
      </c>
      <c r="AD17" s="122">
        <f t="shared" si="2"/>
        <v>0</v>
      </c>
      <c r="AE17" s="122">
        <f t="shared" si="2"/>
        <v>30</v>
      </c>
      <c r="AF17" s="122">
        <f t="shared" si="2"/>
        <v>0</v>
      </c>
      <c r="AG17" s="122">
        <f t="shared" si="2"/>
        <v>0</v>
      </c>
      <c r="AH17" s="123" t="s">
        <v>19</v>
      </c>
      <c r="AI17" s="122">
        <f t="shared" si="3"/>
        <v>7.63</v>
      </c>
      <c r="AJ17" s="122">
        <f t="shared" si="3"/>
        <v>0</v>
      </c>
      <c r="AK17" s="122">
        <f t="shared" si="3"/>
        <v>19.3</v>
      </c>
      <c r="AL17" s="122">
        <f t="shared" si="3"/>
        <v>0</v>
      </c>
      <c r="AM17" s="122">
        <f t="shared" si="3"/>
        <v>0</v>
      </c>
      <c r="AN17" s="122">
        <f t="shared" si="3"/>
        <v>0</v>
      </c>
      <c r="AO17" s="122">
        <f t="shared" si="3"/>
        <v>30</v>
      </c>
      <c r="AP17" s="122">
        <f t="shared" si="3"/>
        <v>0</v>
      </c>
      <c r="AQ17" s="122">
        <f t="shared" si="3"/>
        <v>0</v>
      </c>
      <c r="AR17" s="123" t="s">
        <v>19</v>
      </c>
      <c r="AS17" s="122">
        <f t="shared" si="4"/>
        <v>6.8</v>
      </c>
      <c r="AT17" s="122">
        <f t="shared" si="4"/>
        <v>0</v>
      </c>
      <c r="AU17" s="122">
        <f t="shared" si="4"/>
        <v>18.600000000000001</v>
      </c>
      <c r="AV17" s="122">
        <f t="shared" si="4"/>
        <v>0</v>
      </c>
      <c r="AW17" s="122">
        <f t="shared" si="4"/>
        <v>0</v>
      </c>
      <c r="AX17" s="122">
        <f t="shared" si="4"/>
        <v>0</v>
      </c>
      <c r="AY17" s="122">
        <f t="shared" si="4"/>
        <v>30</v>
      </c>
      <c r="AZ17" s="122">
        <f t="shared" si="4"/>
        <v>0</v>
      </c>
      <c r="BA17" s="122">
        <f t="shared" si="4"/>
        <v>0</v>
      </c>
    </row>
    <row r="18" spans="1:53" x14ac:dyDescent="0.25">
      <c r="A18" s="108" t="s">
        <v>22</v>
      </c>
      <c r="B18" s="106" t="s">
        <v>23</v>
      </c>
      <c r="C18" s="109" t="s">
        <v>18</v>
      </c>
      <c r="D18" s="123" t="s">
        <v>19</v>
      </c>
      <c r="E18" s="122">
        <f t="shared" ref="E18:M18" si="5">IFERROR(SUM(0,E45),"нд")</f>
        <v>0.32</v>
      </c>
      <c r="F18" s="122">
        <f t="shared" si="5"/>
        <v>0</v>
      </c>
      <c r="G18" s="122">
        <f t="shared" si="5"/>
        <v>11.893000000000001</v>
      </c>
      <c r="H18" s="122">
        <f t="shared" si="5"/>
        <v>0</v>
      </c>
      <c r="I18" s="122">
        <f t="shared" si="5"/>
        <v>3</v>
      </c>
      <c r="J18" s="122">
        <f t="shared" si="5"/>
        <v>0</v>
      </c>
      <c r="K18" s="122">
        <f t="shared" si="5"/>
        <v>3417</v>
      </c>
      <c r="L18" s="122">
        <f t="shared" si="5"/>
        <v>0</v>
      </c>
      <c r="M18" s="122">
        <f t="shared" si="5"/>
        <v>0</v>
      </c>
      <c r="N18" s="123" t="s">
        <v>19</v>
      </c>
      <c r="O18" s="122">
        <f t="shared" ref="O18:W18" si="6">IFERROR(SUM(0,O45),"нд")</f>
        <v>0.8</v>
      </c>
      <c r="P18" s="122">
        <f t="shared" si="6"/>
        <v>0</v>
      </c>
      <c r="Q18" s="122">
        <f t="shared" si="6"/>
        <v>7.3539999999999992</v>
      </c>
      <c r="R18" s="122">
        <f t="shared" si="6"/>
        <v>0</v>
      </c>
      <c r="S18" s="122">
        <f t="shared" si="6"/>
        <v>4</v>
      </c>
      <c r="T18" s="122">
        <f t="shared" si="6"/>
        <v>0</v>
      </c>
      <c r="U18" s="122">
        <f t="shared" si="6"/>
        <v>3429</v>
      </c>
      <c r="V18" s="122">
        <f t="shared" si="6"/>
        <v>0</v>
      </c>
      <c r="W18" s="122">
        <f t="shared" si="6"/>
        <v>0</v>
      </c>
      <c r="X18" s="123" t="s">
        <v>19</v>
      </c>
      <c r="Y18" s="122">
        <f t="shared" ref="Y18:AG18" si="7">IFERROR(SUM(0,Y45),"нд")</f>
        <v>1.3</v>
      </c>
      <c r="Z18" s="122">
        <f t="shared" si="7"/>
        <v>0</v>
      </c>
      <c r="AA18" s="122">
        <f t="shared" si="7"/>
        <v>7.8970000000000002</v>
      </c>
      <c r="AB18" s="122">
        <f t="shared" si="7"/>
        <v>0</v>
      </c>
      <c r="AC18" s="122">
        <f t="shared" si="7"/>
        <v>15</v>
      </c>
      <c r="AD18" s="122">
        <f t="shared" si="7"/>
        <v>0</v>
      </c>
      <c r="AE18" s="122">
        <f t="shared" si="7"/>
        <v>3429</v>
      </c>
      <c r="AF18" s="122">
        <f t="shared" si="7"/>
        <v>0</v>
      </c>
      <c r="AG18" s="122">
        <f t="shared" si="7"/>
        <v>0</v>
      </c>
      <c r="AH18" s="123" t="s">
        <v>19</v>
      </c>
      <c r="AI18" s="122">
        <f t="shared" ref="AI18:AQ18" si="8">IFERROR(SUM(0,AI45),"нд")</f>
        <v>0</v>
      </c>
      <c r="AJ18" s="122">
        <f t="shared" si="8"/>
        <v>0</v>
      </c>
      <c r="AK18" s="122">
        <f t="shared" si="8"/>
        <v>16.809000000000001</v>
      </c>
      <c r="AL18" s="122">
        <f t="shared" si="8"/>
        <v>0</v>
      </c>
      <c r="AM18" s="122">
        <f t="shared" si="8"/>
        <v>0</v>
      </c>
      <c r="AN18" s="122">
        <f t="shared" si="8"/>
        <v>0</v>
      </c>
      <c r="AO18" s="122">
        <f t="shared" si="8"/>
        <v>3429</v>
      </c>
      <c r="AP18" s="122">
        <f t="shared" si="8"/>
        <v>0</v>
      </c>
      <c r="AQ18" s="122">
        <f t="shared" si="8"/>
        <v>0</v>
      </c>
      <c r="AR18" s="123" t="s">
        <v>19</v>
      </c>
      <c r="AS18" s="122">
        <f t="shared" ref="AS18:BA18" si="9">IFERROR(SUM(0,AS45),"нд")</f>
        <v>0</v>
      </c>
      <c r="AT18" s="122">
        <f t="shared" si="9"/>
        <v>0</v>
      </c>
      <c r="AU18" s="122">
        <f t="shared" si="9"/>
        <v>15.936999999999998</v>
      </c>
      <c r="AV18" s="122">
        <f t="shared" si="9"/>
        <v>0</v>
      </c>
      <c r="AW18" s="122">
        <f t="shared" si="9"/>
        <v>0</v>
      </c>
      <c r="AX18" s="122">
        <f t="shared" si="9"/>
        <v>0</v>
      </c>
      <c r="AY18" s="122">
        <f t="shared" si="9"/>
        <v>3429</v>
      </c>
      <c r="AZ18" s="122">
        <f t="shared" si="9"/>
        <v>0</v>
      </c>
      <c r="BA18" s="122">
        <f t="shared" si="9"/>
        <v>0</v>
      </c>
    </row>
    <row r="19" spans="1:53" ht="31.5" x14ac:dyDescent="0.25">
      <c r="A19" s="108" t="s">
        <v>24</v>
      </c>
      <c r="B19" s="106" t="s">
        <v>25</v>
      </c>
      <c r="C19" s="109" t="s">
        <v>18</v>
      </c>
      <c r="D19" s="123" t="s">
        <v>19</v>
      </c>
      <c r="E19" s="122">
        <f t="shared" ref="E19:M19" si="10">IFERROR(SUM(0,E124),"нд")</f>
        <v>0</v>
      </c>
      <c r="F19" s="122">
        <f t="shared" si="10"/>
        <v>0</v>
      </c>
      <c r="G19" s="122">
        <f t="shared" si="10"/>
        <v>0</v>
      </c>
      <c r="H19" s="122">
        <f t="shared" si="10"/>
        <v>0</v>
      </c>
      <c r="I19" s="122">
        <f t="shared" si="10"/>
        <v>0</v>
      </c>
      <c r="J19" s="122">
        <f t="shared" si="10"/>
        <v>0</v>
      </c>
      <c r="K19" s="122">
        <f t="shared" si="10"/>
        <v>0</v>
      </c>
      <c r="L19" s="122">
        <f t="shared" si="10"/>
        <v>0</v>
      </c>
      <c r="M19" s="122">
        <f t="shared" si="10"/>
        <v>0</v>
      </c>
      <c r="N19" s="123" t="s">
        <v>19</v>
      </c>
      <c r="O19" s="122">
        <f t="shared" ref="O19:W19" si="11">IFERROR(SUM(0,O124),"нд")</f>
        <v>0</v>
      </c>
      <c r="P19" s="122">
        <f t="shared" si="11"/>
        <v>0</v>
      </c>
      <c r="Q19" s="122">
        <f t="shared" si="11"/>
        <v>0</v>
      </c>
      <c r="R19" s="122">
        <f t="shared" si="11"/>
        <v>0</v>
      </c>
      <c r="S19" s="122">
        <f t="shared" si="11"/>
        <v>0</v>
      </c>
      <c r="T19" s="122">
        <f t="shared" si="11"/>
        <v>0</v>
      </c>
      <c r="U19" s="122">
        <f t="shared" si="11"/>
        <v>0</v>
      </c>
      <c r="V19" s="122">
        <f t="shared" si="11"/>
        <v>0</v>
      </c>
      <c r="W19" s="122">
        <f t="shared" si="11"/>
        <v>0</v>
      </c>
      <c r="X19" s="123" t="s">
        <v>19</v>
      </c>
      <c r="Y19" s="122">
        <f t="shared" ref="Y19:AG19" si="12">IFERROR(SUM(0,Y124),"нд")</f>
        <v>0</v>
      </c>
      <c r="Z19" s="122">
        <f t="shared" si="12"/>
        <v>0</v>
      </c>
      <c r="AA19" s="122">
        <f t="shared" si="12"/>
        <v>0</v>
      </c>
      <c r="AB19" s="122">
        <f t="shared" si="12"/>
        <v>0</v>
      </c>
      <c r="AC19" s="122">
        <f t="shared" si="12"/>
        <v>0</v>
      </c>
      <c r="AD19" s="122">
        <f t="shared" si="12"/>
        <v>0</v>
      </c>
      <c r="AE19" s="122">
        <f t="shared" si="12"/>
        <v>0</v>
      </c>
      <c r="AF19" s="122">
        <f t="shared" si="12"/>
        <v>0</v>
      </c>
      <c r="AG19" s="122">
        <f t="shared" si="12"/>
        <v>0</v>
      </c>
      <c r="AH19" s="123" t="s">
        <v>19</v>
      </c>
      <c r="AI19" s="122">
        <f t="shared" ref="AI19:AQ19" si="13">IFERROR(SUM(0,AI124),"нд")</f>
        <v>0</v>
      </c>
      <c r="AJ19" s="122">
        <f t="shared" si="13"/>
        <v>0</v>
      </c>
      <c r="AK19" s="122">
        <f t="shared" si="13"/>
        <v>0</v>
      </c>
      <c r="AL19" s="122">
        <f t="shared" si="13"/>
        <v>0</v>
      </c>
      <c r="AM19" s="122">
        <f t="shared" si="13"/>
        <v>0</v>
      </c>
      <c r="AN19" s="122">
        <f t="shared" si="13"/>
        <v>0</v>
      </c>
      <c r="AO19" s="122">
        <f t="shared" si="13"/>
        <v>0</v>
      </c>
      <c r="AP19" s="122">
        <f t="shared" si="13"/>
        <v>0</v>
      </c>
      <c r="AQ19" s="122">
        <f t="shared" si="13"/>
        <v>0</v>
      </c>
      <c r="AR19" s="123" t="s">
        <v>19</v>
      </c>
      <c r="AS19" s="122">
        <f t="shared" ref="AS19:BA19" si="14">IFERROR(SUM(0,AS124),"нд")</f>
        <v>0</v>
      </c>
      <c r="AT19" s="122">
        <f t="shared" si="14"/>
        <v>0</v>
      </c>
      <c r="AU19" s="122">
        <f t="shared" si="14"/>
        <v>0</v>
      </c>
      <c r="AV19" s="122">
        <f t="shared" si="14"/>
        <v>0</v>
      </c>
      <c r="AW19" s="122">
        <f t="shared" si="14"/>
        <v>0</v>
      </c>
      <c r="AX19" s="122">
        <f t="shared" si="14"/>
        <v>0</v>
      </c>
      <c r="AY19" s="122">
        <f t="shared" si="14"/>
        <v>0</v>
      </c>
      <c r="AZ19" s="122">
        <f t="shared" si="14"/>
        <v>0</v>
      </c>
      <c r="BA19" s="122">
        <f t="shared" si="14"/>
        <v>0</v>
      </c>
    </row>
    <row r="20" spans="1:53" x14ac:dyDescent="0.25">
      <c r="A20" s="108" t="s">
        <v>26</v>
      </c>
      <c r="B20" s="106" t="s">
        <v>27</v>
      </c>
      <c r="C20" s="109" t="s">
        <v>18</v>
      </c>
      <c r="D20" s="123" t="s">
        <v>19</v>
      </c>
      <c r="E20" s="122">
        <f t="shared" ref="E20:M20" si="15">IFERROR(SUM(0,E127),"нд")</f>
        <v>0</v>
      </c>
      <c r="F20" s="122">
        <f t="shared" si="15"/>
        <v>0</v>
      </c>
      <c r="G20" s="122">
        <f t="shared" si="15"/>
        <v>0.77899999999999991</v>
      </c>
      <c r="H20" s="122">
        <f t="shared" si="15"/>
        <v>0</v>
      </c>
      <c r="I20" s="122">
        <f t="shared" si="15"/>
        <v>0</v>
      </c>
      <c r="J20" s="122">
        <f t="shared" si="15"/>
        <v>0</v>
      </c>
      <c r="K20" s="122">
        <f t="shared" si="15"/>
        <v>0</v>
      </c>
      <c r="L20" s="122">
        <f t="shared" si="15"/>
        <v>0</v>
      </c>
      <c r="M20" s="122">
        <f t="shared" si="15"/>
        <v>0</v>
      </c>
      <c r="N20" s="123" t="s">
        <v>19</v>
      </c>
      <c r="O20" s="122">
        <f t="shared" ref="O20:W20" si="16">IFERROR(SUM(0,O127),"нд")</f>
        <v>0</v>
      </c>
      <c r="P20" s="122">
        <f t="shared" si="16"/>
        <v>0</v>
      </c>
      <c r="Q20" s="122">
        <f t="shared" si="16"/>
        <v>0</v>
      </c>
      <c r="R20" s="122">
        <f t="shared" si="16"/>
        <v>0</v>
      </c>
      <c r="S20" s="122">
        <f t="shared" si="16"/>
        <v>0</v>
      </c>
      <c r="T20" s="122">
        <f t="shared" si="16"/>
        <v>0</v>
      </c>
      <c r="U20" s="122">
        <f t="shared" si="16"/>
        <v>0</v>
      </c>
      <c r="V20" s="122">
        <f t="shared" si="16"/>
        <v>0</v>
      </c>
      <c r="W20" s="122">
        <f t="shared" si="16"/>
        <v>0</v>
      </c>
      <c r="X20" s="123" t="s">
        <v>19</v>
      </c>
      <c r="Y20" s="122">
        <f t="shared" ref="Y20:AG20" si="17">IFERROR(SUM(0,Y127),"нд")</f>
        <v>0</v>
      </c>
      <c r="Z20" s="122">
        <f t="shared" si="17"/>
        <v>0</v>
      </c>
      <c r="AA20" s="122">
        <f t="shared" si="17"/>
        <v>0</v>
      </c>
      <c r="AB20" s="122">
        <f t="shared" si="17"/>
        <v>0</v>
      </c>
      <c r="AC20" s="122">
        <f t="shared" si="17"/>
        <v>0</v>
      </c>
      <c r="AD20" s="122">
        <f t="shared" si="17"/>
        <v>0</v>
      </c>
      <c r="AE20" s="122">
        <f t="shared" si="17"/>
        <v>0</v>
      </c>
      <c r="AF20" s="122">
        <f t="shared" si="17"/>
        <v>0</v>
      </c>
      <c r="AG20" s="122">
        <f t="shared" si="17"/>
        <v>0</v>
      </c>
      <c r="AH20" s="123" t="s">
        <v>19</v>
      </c>
      <c r="AI20" s="122">
        <f t="shared" ref="AI20:AQ20" si="18">IFERROR(SUM(0,AI127),"нд")</f>
        <v>0</v>
      </c>
      <c r="AJ20" s="122">
        <f t="shared" si="18"/>
        <v>0</v>
      </c>
      <c r="AK20" s="122">
        <f t="shared" si="18"/>
        <v>0</v>
      </c>
      <c r="AL20" s="122">
        <f t="shared" si="18"/>
        <v>0</v>
      </c>
      <c r="AM20" s="122">
        <f t="shared" si="18"/>
        <v>0</v>
      </c>
      <c r="AN20" s="122">
        <f t="shared" si="18"/>
        <v>0</v>
      </c>
      <c r="AO20" s="122">
        <f t="shared" si="18"/>
        <v>0</v>
      </c>
      <c r="AP20" s="122">
        <f t="shared" si="18"/>
        <v>0</v>
      </c>
      <c r="AQ20" s="122">
        <f t="shared" si="18"/>
        <v>0</v>
      </c>
      <c r="AR20" s="123" t="s">
        <v>19</v>
      </c>
      <c r="AS20" s="122">
        <f t="shared" ref="AS20:BA20" si="19">IFERROR(SUM(0,AS127),"нд")</f>
        <v>0</v>
      </c>
      <c r="AT20" s="122">
        <f t="shared" si="19"/>
        <v>0</v>
      </c>
      <c r="AU20" s="122">
        <f t="shared" si="19"/>
        <v>0</v>
      </c>
      <c r="AV20" s="122">
        <f t="shared" si="19"/>
        <v>0</v>
      </c>
      <c r="AW20" s="122">
        <f t="shared" si="19"/>
        <v>0</v>
      </c>
      <c r="AX20" s="122">
        <f t="shared" si="19"/>
        <v>0</v>
      </c>
      <c r="AY20" s="122">
        <f t="shared" si="19"/>
        <v>0</v>
      </c>
      <c r="AZ20" s="122">
        <f t="shared" si="19"/>
        <v>0</v>
      </c>
      <c r="BA20" s="122">
        <f t="shared" si="19"/>
        <v>0</v>
      </c>
    </row>
    <row r="21" spans="1:53" x14ac:dyDescent="0.25">
      <c r="A21" s="108" t="s">
        <v>28</v>
      </c>
      <c r="B21" s="106" t="s">
        <v>29</v>
      </c>
      <c r="C21" s="109" t="s">
        <v>18</v>
      </c>
      <c r="D21" s="123" t="s">
        <v>19</v>
      </c>
      <c r="E21" s="122">
        <f t="shared" ref="E21:M22" si="20">IFERROR(SUM(0,E130),"нд")</f>
        <v>0</v>
      </c>
      <c r="F21" s="122">
        <f t="shared" si="20"/>
        <v>0</v>
      </c>
      <c r="G21" s="122">
        <f t="shared" si="20"/>
        <v>0</v>
      </c>
      <c r="H21" s="122">
        <f t="shared" si="20"/>
        <v>0</v>
      </c>
      <c r="I21" s="122">
        <f t="shared" si="20"/>
        <v>0</v>
      </c>
      <c r="J21" s="122">
        <f t="shared" si="20"/>
        <v>0</v>
      </c>
      <c r="K21" s="122">
        <f t="shared" si="20"/>
        <v>0</v>
      </c>
      <c r="L21" s="122">
        <f t="shared" si="20"/>
        <v>0</v>
      </c>
      <c r="M21" s="122">
        <f t="shared" si="20"/>
        <v>0</v>
      </c>
      <c r="N21" s="123" t="s">
        <v>19</v>
      </c>
      <c r="O21" s="122">
        <f t="shared" ref="O21:W22" si="21">IFERROR(SUM(0,O130),"нд")</f>
        <v>0</v>
      </c>
      <c r="P21" s="122">
        <f t="shared" si="21"/>
        <v>0</v>
      </c>
      <c r="Q21" s="122">
        <f t="shared" si="21"/>
        <v>0</v>
      </c>
      <c r="R21" s="122">
        <f t="shared" si="21"/>
        <v>0</v>
      </c>
      <c r="S21" s="122">
        <f t="shared" si="21"/>
        <v>0</v>
      </c>
      <c r="T21" s="122">
        <f t="shared" si="21"/>
        <v>0</v>
      </c>
      <c r="U21" s="122">
        <f t="shared" si="21"/>
        <v>0</v>
      </c>
      <c r="V21" s="122">
        <f t="shared" si="21"/>
        <v>0</v>
      </c>
      <c r="W21" s="122">
        <f t="shared" si="21"/>
        <v>0</v>
      </c>
      <c r="X21" s="123" t="s">
        <v>19</v>
      </c>
      <c r="Y21" s="122">
        <f t="shared" ref="Y21:AG22" si="22">IFERROR(SUM(0,Y130),"нд")</f>
        <v>0</v>
      </c>
      <c r="Z21" s="122">
        <f t="shared" si="22"/>
        <v>0</v>
      </c>
      <c r="AA21" s="122">
        <f t="shared" si="22"/>
        <v>0</v>
      </c>
      <c r="AB21" s="122">
        <f t="shared" si="22"/>
        <v>0</v>
      </c>
      <c r="AC21" s="122">
        <f t="shared" si="22"/>
        <v>0</v>
      </c>
      <c r="AD21" s="122">
        <f t="shared" si="22"/>
        <v>0</v>
      </c>
      <c r="AE21" s="122">
        <f t="shared" si="22"/>
        <v>0</v>
      </c>
      <c r="AF21" s="122">
        <f t="shared" si="22"/>
        <v>0</v>
      </c>
      <c r="AG21" s="122">
        <f t="shared" si="22"/>
        <v>0</v>
      </c>
      <c r="AH21" s="123" t="s">
        <v>19</v>
      </c>
      <c r="AI21" s="122">
        <f t="shared" ref="AI21:AQ22" si="23">IFERROR(SUM(0,AI130),"нд")</f>
        <v>0</v>
      </c>
      <c r="AJ21" s="122">
        <f t="shared" si="23"/>
        <v>0</v>
      </c>
      <c r="AK21" s="122">
        <f t="shared" si="23"/>
        <v>0</v>
      </c>
      <c r="AL21" s="122">
        <f t="shared" si="23"/>
        <v>0</v>
      </c>
      <c r="AM21" s="122">
        <f t="shared" si="23"/>
        <v>0</v>
      </c>
      <c r="AN21" s="122">
        <f t="shared" si="23"/>
        <v>0</v>
      </c>
      <c r="AO21" s="122">
        <f t="shared" si="23"/>
        <v>0</v>
      </c>
      <c r="AP21" s="122">
        <f t="shared" si="23"/>
        <v>0</v>
      </c>
      <c r="AQ21" s="122">
        <f t="shared" si="23"/>
        <v>0</v>
      </c>
      <c r="AR21" s="123" t="s">
        <v>19</v>
      </c>
      <c r="AS21" s="122">
        <f t="shared" ref="AS21:BA22" si="24">IFERROR(SUM(0,AS130),"нд")</f>
        <v>0</v>
      </c>
      <c r="AT21" s="122">
        <f t="shared" si="24"/>
        <v>0</v>
      </c>
      <c r="AU21" s="122">
        <f t="shared" si="24"/>
        <v>0</v>
      </c>
      <c r="AV21" s="122">
        <f t="shared" si="24"/>
        <v>0</v>
      </c>
      <c r="AW21" s="122">
        <f t="shared" si="24"/>
        <v>0</v>
      </c>
      <c r="AX21" s="122">
        <f t="shared" si="24"/>
        <v>0</v>
      </c>
      <c r="AY21" s="122">
        <f t="shared" si="24"/>
        <v>0</v>
      </c>
      <c r="AZ21" s="122">
        <f t="shared" si="24"/>
        <v>0</v>
      </c>
      <c r="BA21" s="122">
        <f t="shared" si="24"/>
        <v>0</v>
      </c>
    </row>
    <row r="22" spans="1:53" x14ac:dyDescent="0.25">
      <c r="A22" s="108" t="s">
        <v>30</v>
      </c>
      <c r="B22" s="106" t="s">
        <v>31</v>
      </c>
      <c r="C22" s="109" t="s">
        <v>18</v>
      </c>
      <c r="D22" s="123" t="s">
        <v>19</v>
      </c>
      <c r="E22" s="122">
        <f t="shared" si="20"/>
        <v>0</v>
      </c>
      <c r="F22" s="122">
        <f t="shared" si="20"/>
        <v>0</v>
      </c>
      <c r="G22" s="122">
        <f t="shared" si="20"/>
        <v>0</v>
      </c>
      <c r="H22" s="122">
        <f t="shared" si="20"/>
        <v>0</v>
      </c>
      <c r="I22" s="122">
        <f t="shared" si="20"/>
        <v>0</v>
      </c>
      <c r="J22" s="122">
        <f t="shared" si="20"/>
        <v>0</v>
      </c>
      <c r="K22" s="122">
        <f t="shared" si="20"/>
        <v>0</v>
      </c>
      <c r="L22" s="122">
        <f t="shared" si="20"/>
        <v>0</v>
      </c>
      <c r="M22" s="122">
        <f t="shared" si="20"/>
        <v>0</v>
      </c>
      <c r="N22" s="123" t="s">
        <v>19</v>
      </c>
      <c r="O22" s="122">
        <f t="shared" si="21"/>
        <v>0</v>
      </c>
      <c r="P22" s="122">
        <f t="shared" si="21"/>
        <v>0</v>
      </c>
      <c r="Q22" s="122">
        <f t="shared" si="21"/>
        <v>0</v>
      </c>
      <c r="R22" s="122">
        <f t="shared" si="21"/>
        <v>0</v>
      </c>
      <c r="S22" s="122">
        <f t="shared" si="21"/>
        <v>0</v>
      </c>
      <c r="T22" s="122">
        <f t="shared" si="21"/>
        <v>0</v>
      </c>
      <c r="U22" s="122">
        <f t="shared" si="21"/>
        <v>0</v>
      </c>
      <c r="V22" s="122">
        <f t="shared" si="21"/>
        <v>0</v>
      </c>
      <c r="W22" s="122">
        <f t="shared" si="21"/>
        <v>0</v>
      </c>
      <c r="X22" s="123" t="s">
        <v>19</v>
      </c>
      <c r="Y22" s="122">
        <f t="shared" si="22"/>
        <v>0</v>
      </c>
      <c r="Z22" s="122">
        <f t="shared" si="22"/>
        <v>0</v>
      </c>
      <c r="AA22" s="122">
        <f t="shared" si="22"/>
        <v>0</v>
      </c>
      <c r="AB22" s="122">
        <f t="shared" si="22"/>
        <v>0</v>
      </c>
      <c r="AC22" s="122">
        <f t="shared" si="22"/>
        <v>0</v>
      </c>
      <c r="AD22" s="122">
        <f t="shared" si="22"/>
        <v>0</v>
      </c>
      <c r="AE22" s="122">
        <f t="shared" si="22"/>
        <v>0</v>
      </c>
      <c r="AF22" s="122">
        <f t="shared" si="22"/>
        <v>0</v>
      </c>
      <c r="AG22" s="122">
        <f t="shared" si="22"/>
        <v>0</v>
      </c>
      <c r="AH22" s="123" t="s">
        <v>19</v>
      </c>
      <c r="AI22" s="122">
        <f t="shared" si="23"/>
        <v>0</v>
      </c>
      <c r="AJ22" s="122">
        <f t="shared" si="23"/>
        <v>0</v>
      </c>
      <c r="AK22" s="122">
        <f t="shared" si="23"/>
        <v>0</v>
      </c>
      <c r="AL22" s="122">
        <f t="shared" si="23"/>
        <v>0</v>
      </c>
      <c r="AM22" s="122">
        <f t="shared" si="23"/>
        <v>0</v>
      </c>
      <c r="AN22" s="122">
        <f t="shared" si="23"/>
        <v>0</v>
      </c>
      <c r="AO22" s="122">
        <f t="shared" si="23"/>
        <v>0</v>
      </c>
      <c r="AP22" s="122">
        <f t="shared" si="23"/>
        <v>0</v>
      </c>
      <c r="AQ22" s="122">
        <f t="shared" si="23"/>
        <v>0</v>
      </c>
      <c r="AR22" s="123" t="s">
        <v>19</v>
      </c>
      <c r="AS22" s="122">
        <f t="shared" si="24"/>
        <v>0</v>
      </c>
      <c r="AT22" s="122">
        <f t="shared" si="24"/>
        <v>0</v>
      </c>
      <c r="AU22" s="122">
        <f t="shared" si="24"/>
        <v>0</v>
      </c>
      <c r="AV22" s="122">
        <f t="shared" si="24"/>
        <v>0</v>
      </c>
      <c r="AW22" s="122">
        <f t="shared" si="24"/>
        <v>0</v>
      </c>
      <c r="AX22" s="122">
        <f t="shared" si="24"/>
        <v>0</v>
      </c>
      <c r="AY22" s="122">
        <f t="shared" si="24"/>
        <v>0</v>
      </c>
      <c r="AZ22" s="122">
        <f t="shared" si="24"/>
        <v>0</v>
      </c>
      <c r="BA22" s="122">
        <f t="shared" si="24"/>
        <v>0</v>
      </c>
    </row>
    <row r="23" spans="1:53" x14ac:dyDescent="0.25">
      <c r="A23" s="108" t="s">
        <v>32</v>
      </c>
      <c r="B23" s="106" t="s">
        <v>499</v>
      </c>
      <c r="C23" s="109" t="s">
        <v>18</v>
      </c>
      <c r="D23" s="123" t="s">
        <v>19</v>
      </c>
      <c r="E23" s="122">
        <f t="shared" ref="E23:M23" si="25">IFERROR(SUM(0,E24,E45,E124,E127,E130,E131),"нд")</f>
        <v>7.58</v>
      </c>
      <c r="F23" s="122">
        <f t="shared" si="25"/>
        <v>0</v>
      </c>
      <c r="G23" s="122">
        <f t="shared" si="25"/>
        <v>30.172000000000001</v>
      </c>
      <c r="H23" s="122">
        <f t="shared" si="25"/>
        <v>0</v>
      </c>
      <c r="I23" s="122">
        <f t="shared" si="25"/>
        <v>3</v>
      </c>
      <c r="J23" s="122">
        <f t="shared" si="25"/>
        <v>0</v>
      </c>
      <c r="K23" s="122">
        <f t="shared" si="25"/>
        <v>3447</v>
      </c>
      <c r="L23" s="122">
        <f t="shared" si="25"/>
        <v>0</v>
      </c>
      <c r="M23" s="122">
        <f t="shared" si="25"/>
        <v>0</v>
      </c>
      <c r="N23" s="123" t="s">
        <v>19</v>
      </c>
      <c r="O23" s="122">
        <f t="shared" ref="O23:W23" si="26">IFERROR(SUM(0,O24,O45,O124,O127,O130,O131),"нд")</f>
        <v>7.8</v>
      </c>
      <c r="P23" s="122">
        <f t="shared" si="26"/>
        <v>0</v>
      </c>
      <c r="Q23" s="122">
        <f t="shared" si="26"/>
        <v>26.154</v>
      </c>
      <c r="R23" s="122">
        <f t="shared" si="26"/>
        <v>0</v>
      </c>
      <c r="S23" s="122">
        <f t="shared" si="26"/>
        <v>4</v>
      </c>
      <c r="T23" s="122">
        <f t="shared" si="26"/>
        <v>0</v>
      </c>
      <c r="U23" s="122">
        <f t="shared" si="26"/>
        <v>3459</v>
      </c>
      <c r="V23" s="122">
        <f t="shared" si="26"/>
        <v>0</v>
      </c>
      <c r="W23" s="122">
        <f t="shared" si="26"/>
        <v>0</v>
      </c>
      <c r="X23" s="123" t="s">
        <v>19</v>
      </c>
      <c r="Y23" s="122">
        <f t="shared" ref="Y23:AG23" si="27">IFERROR(SUM(0,Y24,Y45,Y124,Y127,Y130,Y131),"нд")</f>
        <v>8.56</v>
      </c>
      <c r="Z23" s="122">
        <f t="shared" si="27"/>
        <v>0</v>
      </c>
      <c r="AA23" s="122">
        <f t="shared" si="27"/>
        <v>26.896999999999998</v>
      </c>
      <c r="AB23" s="122">
        <f t="shared" si="27"/>
        <v>0</v>
      </c>
      <c r="AC23" s="122">
        <f t="shared" si="27"/>
        <v>15</v>
      </c>
      <c r="AD23" s="122">
        <f t="shared" si="27"/>
        <v>0</v>
      </c>
      <c r="AE23" s="122">
        <f t="shared" si="27"/>
        <v>3459</v>
      </c>
      <c r="AF23" s="122">
        <f t="shared" si="27"/>
        <v>0</v>
      </c>
      <c r="AG23" s="122">
        <f t="shared" si="27"/>
        <v>0</v>
      </c>
      <c r="AH23" s="123" t="s">
        <v>19</v>
      </c>
      <c r="AI23" s="122">
        <f t="shared" ref="AI23:AQ23" si="28">IFERROR(SUM(0,AI24,AI45,AI124,AI127,AI130,AI131),"нд")</f>
        <v>7.63</v>
      </c>
      <c r="AJ23" s="122">
        <f t="shared" si="28"/>
        <v>0</v>
      </c>
      <c r="AK23" s="122">
        <f t="shared" si="28"/>
        <v>36.109000000000002</v>
      </c>
      <c r="AL23" s="122">
        <f t="shared" si="28"/>
        <v>0</v>
      </c>
      <c r="AM23" s="122">
        <f t="shared" si="28"/>
        <v>0</v>
      </c>
      <c r="AN23" s="122">
        <f t="shared" si="28"/>
        <v>0</v>
      </c>
      <c r="AO23" s="122">
        <f t="shared" si="28"/>
        <v>3459</v>
      </c>
      <c r="AP23" s="122">
        <f t="shared" si="28"/>
        <v>0</v>
      </c>
      <c r="AQ23" s="122">
        <f t="shared" si="28"/>
        <v>0</v>
      </c>
      <c r="AR23" s="123" t="s">
        <v>19</v>
      </c>
      <c r="AS23" s="122">
        <f t="shared" ref="AS23:BA23" si="29">IFERROR(SUM(0,AS24,AS45,AS124,AS127,AS130,AS131),"нд")</f>
        <v>6.8</v>
      </c>
      <c r="AT23" s="122">
        <f t="shared" si="29"/>
        <v>0</v>
      </c>
      <c r="AU23" s="122">
        <f t="shared" si="29"/>
        <v>34.536999999999999</v>
      </c>
      <c r="AV23" s="122">
        <f t="shared" si="29"/>
        <v>0</v>
      </c>
      <c r="AW23" s="122">
        <f t="shared" si="29"/>
        <v>0</v>
      </c>
      <c r="AX23" s="122">
        <f t="shared" si="29"/>
        <v>0</v>
      </c>
      <c r="AY23" s="122">
        <f t="shared" si="29"/>
        <v>3459</v>
      </c>
      <c r="AZ23" s="122">
        <f t="shared" si="29"/>
        <v>0</v>
      </c>
      <c r="BA23" s="122">
        <f t="shared" si="29"/>
        <v>0</v>
      </c>
    </row>
    <row r="24" spans="1:53" x14ac:dyDescent="0.25">
      <c r="A24" s="108" t="s">
        <v>33</v>
      </c>
      <c r="B24" s="106" t="s">
        <v>34</v>
      </c>
      <c r="C24" s="109" t="s">
        <v>18</v>
      </c>
      <c r="D24" s="123" t="s">
        <v>19</v>
      </c>
      <c r="E24" s="122">
        <f t="shared" ref="E24:M24" si="30">IFERROR(SUM(0,E25,E29,E32,E41),"нд")</f>
        <v>7.26</v>
      </c>
      <c r="F24" s="122">
        <f t="shared" si="30"/>
        <v>0</v>
      </c>
      <c r="G24" s="122">
        <f t="shared" si="30"/>
        <v>17.5</v>
      </c>
      <c r="H24" s="122">
        <f t="shared" si="30"/>
        <v>0</v>
      </c>
      <c r="I24" s="122">
        <f t="shared" si="30"/>
        <v>0</v>
      </c>
      <c r="J24" s="122">
        <f t="shared" si="30"/>
        <v>0</v>
      </c>
      <c r="K24" s="122">
        <f t="shared" si="30"/>
        <v>30</v>
      </c>
      <c r="L24" s="122">
        <f t="shared" si="30"/>
        <v>0</v>
      </c>
      <c r="M24" s="122">
        <f t="shared" si="30"/>
        <v>0</v>
      </c>
      <c r="N24" s="123" t="s">
        <v>19</v>
      </c>
      <c r="O24" s="122">
        <f t="shared" ref="O24:W24" si="31">IFERROR(SUM(0,O25,O29,O32,O41),"нд")</f>
        <v>7</v>
      </c>
      <c r="P24" s="122">
        <f t="shared" si="31"/>
        <v>0</v>
      </c>
      <c r="Q24" s="122">
        <f t="shared" si="31"/>
        <v>18.8</v>
      </c>
      <c r="R24" s="122">
        <f t="shared" si="31"/>
        <v>0</v>
      </c>
      <c r="S24" s="122">
        <f t="shared" si="31"/>
        <v>0</v>
      </c>
      <c r="T24" s="122">
        <f t="shared" si="31"/>
        <v>0</v>
      </c>
      <c r="U24" s="122">
        <f t="shared" si="31"/>
        <v>30</v>
      </c>
      <c r="V24" s="122">
        <f t="shared" si="31"/>
        <v>0</v>
      </c>
      <c r="W24" s="122">
        <f t="shared" si="31"/>
        <v>0</v>
      </c>
      <c r="X24" s="123" t="s">
        <v>19</v>
      </c>
      <c r="Y24" s="122">
        <f t="shared" ref="Y24:AG24" si="32">IFERROR(SUM(0,Y25,Y29,Y32,Y41),"нд")</f>
        <v>7.26</v>
      </c>
      <c r="Z24" s="122">
        <f t="shared" si="32"/>
        <v>0</v>
      </c>
      <c r="AA24" s="122">
        <f t="shared" si="32"/>
        <v>19</v>
      </c>
      <c r="AB24" s="122">
        <f t="shared" si="32"/>
        <v>0</v>
      </c>
      <c r="AC24" s="122">
        <f t="shared" si="32"/>
        <v>0</v>
      </c>
      <c r="AD24" s="122">
        <f t="shared" si="32"/>
        <v>0</v>
      </c>
      <c r="AE24" s="122">
        <f t="shared" si="32"/>
        <v>30</v>
      </c>
      <c r="AF24" s="122">
        <f t="shared" si="32"/>
        <v>0</v>
      </c>
      <c r="AG24" s="122">
        <f t="shared" si="32"/>
        <v>0</v>
      </c>
      <c r="AH24" s="123" t="s">
        <v>19</v>
      </c>
      <c r="AI24" s="122">
        <f t="shared" ref="AI24:AQ24" si="33">IFERROR(SUM(0,AI25,AI29,AI32,AI41),"нд")</f>
        <v>7.63</v>
      </c>
      <c r="AJ24" s="122">
        <f t="shared" si="33"/>
        <v>0</v>
      </c>
      <c r="AK24" s="122">
        <f t="shared" si="33"/>
        <v>19.3</v>
      </c>
      <c r="AL24" s="122">
        <f t="shared" si="33"/>
        <v>0</v>
      </c>
      <c r="AM24" s="122">
        <f t="shared" si="33"/>
        <v>0</v>
      </c>
      <c r="AN24" s="122">
        <f t="shared" si="33"/>
        <v>0</v>
      </c>
      <c r="AO24" s="122">
        <f t="shared" si="33"/>
        <v>30</v>
      </c>
      <c r="AP24" s="122">
        <f t="shared" si="33"/>
        <v>0</v>
      </c>
      <c r="AQ24" s="122">
        <f t="shared" si="33"/>
        <v>0</v>
      </c>
      <c r="AR24" s="123" t="s">
        <v>19</v>
      </c>
      <c r="AS24" s="122">
        <f t="shared" ref="AS24:BA24" si="34">IFERROR(SUM(0,AS25,AS29,AS32,AS41),"нд")</f>
        <v>6.8</v>
      </c>
      <c r="AT24" s="122">
        <f t="shared" si="34"/>
        <v>0</v>
      </c>
      <c r="AU24" s="122">
        <f t="shared" si="34"/>
        <v>18.600000000000001</v>
      </c>
      <c r="AV24" s="122">
        <f t="shared" si="34"/>
        <v>0</v>
      </c>
      <c r="AW24" s="122">
        <f t="shared" si="34"/>
        <v>0</v>
      </c>
      <c r="AX24" s="122">
        <f t="shared" si="34"/>
        <v>0</v>
      </c>
      <c r="AY24" s="122">
        <f t="shared" si="34"/>
        <v>30</v>
      </c>
      <c r="AZ24" s="122">
        <f t="shared" si="34"/>
        <v>0</v>
      </c>
      <c r="BA24" s="122">
        <f t="shared" si="34"/>
        <v>0</v>
      </c>
    </row>
    <row r="25" spans="1:53" x14ac:dyDescent="0.25">
      <c r="A25" s="108" t="s">
        <v>35</v>
      </c>
      <c r="B25" s="106" t="s">
        <v>36</v>
      </c>
      <c r="C25" s="109" t="s">
        <v>18</v>
      </c>
      <c r="D25" s="123" t="s">
        <v>19</v>
      </c>
      <c r="E25" s="122">
        <f t="shared" ref="E25:M25" si="35">IFERROR(SUM(0,E26,E27,E28),"нд")</f>
        <v>6</v>
      </c>
      <c r="F25" s="122">
        <f t="shared" si="35"/>
        <v>0</v>
      </c>
      <c r="G25" s="122">
        <f t="shared" si="35"/>
        <v>17.5</v>
      </c>
      <c r="H25" s="122">
        <f t="shared" si="35"/>
        <v>0</v>
      </c>
      <c r="I25" s="122">
        <f t="shared" si="35"/>
        <v>0</v>
      </c>
      <c r="J25" s="122">
        <f t="shared" si="35"/>
        <v>0</v>
      </c>
      <c r="K25" s="122">
        <f t="shared" si="35"/>
        <v>30</v>
      </c>
      <c r="L25" s="122">
        <f t="shared" si="35"/>
        <v>0</v>
      </c>
      <c r="M25" s="122">
        <f t="shared" si="35"/>
        <v>0</v>
      </c>
      <c r="N25" s="123" t="s">
        <v>19</v>
      </c>
      <c r="O25" s="122">
        <f t="shared" ref="O25:W25" si="36">IFERROR(SUM(0,O26,O27,O28),"нд")</f>
        <v>7</v>
      </c>
      <c r="P25" s="122">
        <f t="shared" si="36"/>
        <v>0</v>
      </c>
      <c r="Q25" s="122">
        <f t="shared" si="36"/>
        <v>18.8</v>
      </c>
      <c r="R25" s="122">
        <f t="shared" si="36"/>
        <v>0</v>
      </c>
      <c r="S25" s="122">
        <f t="shared" si="36"/>
        <v>0</v>
      </c>
      <c r="T25" s="122">
        <f t="shared" si="36"/>
        <v>0</v>
      </c>
      <c r="U25" s="122">
        <f t="shared" si="36"/>
        <v>30</v>
      </c>
      <c r="V25" s="122">
        <f t="shared" si="36"/>
        <v>0</v>
      </c>
      <c r="W25" s="122">
        <f t="shared" si="36"/>
        <v>0</v>
      </c>
      <c r="X25" s="123" t="s">
        <v>19</v>
      </c>
      <c r="Y25" s="122">
        <f t="shared" ref="Y25:AG25" si="37">IFERROR(SUM(0,Y26,Y27,Y28),"нд")</f>
        <v>7.26</v>
      </c>
      <c r="Z25" s="122">
        <f t="shared" si="37"/>
        <v>0</v>
      </c>
      <c r="AA25" s="122">
        <f t="shared" si="37"/>
        <v>19</v>
      </c>
      <c r="AB25" s="122">
        <f t="shared" si="37"/>
        <v>0</v>
      </c>
      <c r="AC25" s="122">
        <f t="shared" si="37"/>
        <v>0</v>
      </c>
      <c r="AD25" s="122">
        <f t="shared" si="37"/>
        <v>0</v>
      </c>
      <c r="AE25" s="122">
        <f t="shared" si="37"/>
        <v>30</v>
      </c>
      <c r="AF25" s="122">
        <f t="shared" si="37"/>
        <v>0</v>
      </c>
      <c r="AG25" s="122">
        <f t="shared" si="37"/>
        <v>0</v>
      </c>
      <c r="AH25" s="123" t="s">
        <v>19</v>
      </c>
      <c r="AI25" s="122">
        <f t="shared" ref="AI25:AQ25" si="38">IFERROR(SUM(0,AI26,AI27,AI28),"нд")</f>
        <v>7.63</v>
      </c>
      <c r="AJ25" s="122">
        <f t="shared" si="38"/>
        <v>0</v>
      </c>
      <c r="AK25" s="122">
        <f t="shared" si="38"/>
        <v>19.3</v>
      </c>
      <c r="AL25" s="122">
        <f t="shared" si="38"/>
        <v>0</v>
      </c>
      <c r="AM25" s="122">
        <f t="shared" si="38"/>
        <v>0</v>
      </c>
      <c r="AN25" s="122">
        <f t="shared" si="38"/>
        <v>0</v>
      </c>
      <c r="AO25" s="122">
        <f t="shared" si="38"/>
        <v>30</v>
      </c>
      <c r="AP25" s="122">
        <f t="shared" si="38"/>
        <v>0</v>
      </c>
      <c r="AQ25" s="122">
        <f t="shared" si="38"/>
        <v>0</v>
      </c>
      <c r="AR25" s="123" t="s">
        <v>19</v>
      </c>
      <c r="AS25" s="122">
        <f t="shared" ref="AS25:BA25" si="39">IFERROR(SUM(0,AS26,AS27,AS28),"нд")</f>
        <v>6.8</v>
      </c>
      <c r="AT25" s="122">
        <f t="shared" si="39"/>
        <v>0</v>
      </c>
      <c r="AU25" s="122">
        <f t="shared" si="39"/>
        <v>18.600000000000001</v>
      </c>
      <c r="AV25" s="122">
        <f t="shared" si="39"/>
        <v>0</v>
      </c>
      <c r="AW25" s="122">
        <f t="shared" si="39"/>
        <v>0</v>
      </c>
      <c r="AX25" s="122">
        <f t="shared" si="39"/>
        <v>0</v>
      </c>
      <c r="AY25" s="122">
        <f t="shared" si="39"/>
        <v>30</v>
      </c>
      <c r="AZ25" s="122">
        <f t="shared" si="39"/>
        <v>0</v>
      </c>
      <c r="BA25" s="122">
        <f t="shared" si="39"/>
        <v>0</v>
      </c>
    </row>
    <row r="26" spans="1:53" ht="31.5" x14ac:dyDescent="0.25">
      <c r="A26" s="108" t="s">
        <v>37</v>
      </c>
      <c r="B26" s="106" t="s">
        <v>38</v>
      </c>
      <c r="C26" s="109" t="s">
        <v>18</v>
      </c>
      <c r="D26" s="123" t="s">
        <v>19</v>
      </c>
      <c r="E26" s="122">
        <v>0</v>
      </c>
      <c r="F26" s="122">
        <v>0</v>
      </c>
      <c r="G26" s="122">
        <v>7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3" t="s">
        <v>19</v>
      </c>
      <c r="O26" s="122">
        <v>0</v>
      </c>
      <c r="P26" s="122">
        <v>0</v>
      </c>
      <c r="Q26" s="122">
        <v>7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3" t="s">
        <v>19</v>
      </c>
      <c r="Y26" s="122">
        <v>0</v>
      </c>
      <c r="Z26" s="122">
        <v>0</v>
      </c>
      <c r="AA26" s="122">
        <v>7</v>
      </c>
      <c r="AB26" s="122">
        <v>0</v>
      </c>
      <c r="AC26" s="122">
        <v>0</v>
      </c>
      <c r="AD26" s="122">
        <v>0</v>
      </c>
      <c r="AE26" s="122">
        <v>0</v>
      </c>
      <c r="AF26" s="122">
        <v>0</v>
      </c>
      <c r="AG26" s="122">
        <v>0</v>
      </c>
      <c r="AH26" s="123" t="s">
        <v>19</v>
      </c>
      <c r="AI26" s="122">
        <v>0</v>
      </c>
      <c r="AJ26" s="122">
        <v>0</v>
      </c>
      <c r="AK26" s="122">
        <v>7</v>
      </c>
      <c r="AL26" s="122">
        <v>0</v>
      </c>
      <c r="AM26" s="122">
        <v>0</v>
      </c>
      <c r="AN26" s="122">
        <v>0</v>
      </c>
      <c r="AO26" s="122">
        <v>0</v>
      </c>
      <c r="AP26" s="122">
        <v>0</v>
      </c>
      <c r="AQ26" s="122">
        <v>0</v>
      </c>
      <c r="AR26" s="123" t="s">
        <v>19</v>
      </c>
      <c r="AS26" s="122">
        <v>0</v>
      </c>
      <c r="AT26" s="122">
        <v>0</v>
      </c>
      <c r="AU26" s="122">
        <v>7</v>
      </c>
      <c r="AV26" s="122">
        <v>0</v>
      </c>
      <c r="AW26" s="122">
        <v>0</v>
      </c>
      <c r="AX26" s="122">
        <v>0</v>
      </c>
      <c r="AY26" s="122">
        <v>0</v>
      </c>
      <c r="AZ26" s="122">
        <v>0</v>
      </c>
      <c r="BA26" s="122">
        <v>0</v>
      </c>
    </row>
    <row r="27" spans="1:53" ht="31.5" x14ac:dyDescent="0.25">
      <c r="A27" s="108" t="s">
        <v>39</v>
      </c>
      <c r="B27" s="106" t="s">
        <v>40</v>
      </c>
      <c r="C27" s="109" t="s">
        <v>18</v>
      </c>
      <c r="D27" s="123" t="s">
        <v>19</v>
      </c>
      <c r="E27" s="122">
        <v>6</v>
      </c>
      <c r="F27" s="122">
        <v>0</v>
      </c>
      <c r="G27" s="122">
        <v>10.5</v>
      </c>
      <c r="H27" s="122">
        <v>0</v>
      </c>
      <c r="I27" s="122">
        <v>0</v>
      </c>
      <c r="J27" s="122">
        <v>0</v>
      </c>
      <c r="K27" s="122">
        <v>30</v>
      </c>
      <c r="L27" s="122">
        <v>0</v>
      </c>
      <c r="M27" s="122">
        <v>0</v>
      </c>
      <c r="N27" s="123" t="s">
        <v>19</v>
      </c>
      <c r="O27" s="122">
        <v>7</v>
      </c>
      <c r="P27" s="122">
        <v>0</v>
      </c>
      <c r="Q27" s="122">
        <v>11.8</v>
      </c>
      <c r="R27" s="122">
        <v>0</v>
      </c>
      <c r="S27" s="122">
        <v>0</v>
      </c>
      <c r="T27" s="122">
        <v>0</v>
      </c>
      <c r="U27" s="122">
        <v>30</v>
      </c>
      <c r="V27" s="122">
        <v>0</v>
      </c>
      <c r="W27" s="122">
        <v>0</v>
      </c>
      <c r="X27" s="123" t="s">
        <v>19</v>
      </c>
      <c r="Y27" s="122">
        <v>7.26</v>
      </c>
      <c r="Z27" s="122">
        <v>0</v>
      </c>
      <c r="AA27" s="122">
        <v>12</v>
      </c>
      <c r="AB27" s="122">
        <v>0</v>
      </c>
      <c r="AC27" s="122">
        <v>0</v>
      </c>
      <c r="AD27" s="122">
        <v>0</v>
      </c>
      <c r="AE27" s="122">
        <v>30</v>
      </c>
      <c r="AF27" s="122">
        <v>0</v>
      </c>
      <c r="AG27" s="122">
        <v>0</v>
      </c>
      <c r="AH27" s="123" t="s">
        <v>19</v>
      </c>
      <c r="AI27" s="122">
        <v>7.63</v>
      </c>
      <c r="AJ27" s="122">
        <v>0</v>
      </c>
      <c r="AK27" s="122">
        <v>12.3</v>
      </c>
      <c r="AL27" s="122">
        <v>0</v>
      </c>
      <c r="AM27" s="122">
        <v>0</v>
      </c>
      <c r="AN27" s="122">
        <v>0</v>
      </c>
      <c r="AO27" s="122">
        <v>30</v>
      </c>
      <c r="AP27" s="122">
        <v>0</v>
      </c>
      <c r="AQ27" s="122">
        <v>0</v>
      </c>
      <c r="AR27" s="123" t="s">
        <v>19</v>
      </c>
      <c r="AS27" s="122">
        <v>6.8</v>
      </c>
      <c r="AT27" s="122">
        <v>0</v>
      </c>
      <c r="AU27" s="122">
        <v>11.6</v>
      </c>
      <c r="AV27" s="122">
        <v>0</v>
      </c>
      <c r="AW27" s="122">
        <v>0</v>
      </c>
      <c r="AX27" s="122">
        <v>0</v>
      </c>
      <c r="AY27" s="122">
        <v>30</v>
      </c>
      <c r="AZ27" s="122">
        <v>0</v>
      </c>
      <c r="BA27" s="122">
        <v>0</v>
      </c>
    </row>
    <row r="28" spans="1:53" ht="31.5" x14ac:dyDescent="0.25">
      <c r="A28" s="108" t="s">
        <v>41</v>
      </c>
      <c r="B28" s="106" t="s">
        <v>42</v>
      </c>
      <c r="C28" s="109" t="s">
        <v>18</v>
      </c>
      <c r="D28" s="123" t="s">
        <v>19</v>
      </c>
      <c r="E28" s="122">
        <f t="shared" ref="E28:M28" si="40">IFERROR(SUM(0),"нд")</f>
        <v>0</v>
      </c>
      <c r="F28" s="122">
        <f t="shared" si="40"/>
        <v>0</v>
      </c>
      <c r="G28" s="122">
        <f t="shared" si="40"/>
        <v>0</v>
      </c>
      <c r="H28" s="122">
        <f t="shared" si="40"/>
        <v>0</v>
      </c>
      <c r="I28" s="122">
        <f t="shared" si="40"/>
        <v>0</v>
      </c>
      <c r="J28" s="122">
        <f t="shared" si="40"/>
        <v>0</v>
      </c>
      <c r="K28" s="122">
        <f t="shared" si="40"/>
        <v>0</v>
      </c>
      <c r="L28" s="122">
        <f t="shared" si="40"/>
        <v>0</v>
      </c>
      <c r="M28" s="122">
        <f t="shared" si="40"/>
        <v>0</v>
      </c>
      <c r="N28" s="123" t="s">
        <v>19</v>
      </c>
      <c r="O28" s="122">
        <f t="shared" ref="O28:W28" si="41">IFERROR(SUM(0),"нд")</f>
        <v>0</v>
      </c>
      <c r="P28" s="122">
        <f t="shared" si="41"/>
        <v>0</v>
      </c>
      <c r="Q28" s="122">
        <f t="shared" si="41"/>
        <v>0</v>
      </c>
      <c r="R28" s="122">
        <f t="shared" si="41"/>
        <v>0</v>
      </c>
      <c r="S28" s="122">
        <f t="shared" si="41"/>
        <v>0</v>
      </c>
      <c r="T28" s="122">
        <f t="shared" si="41"/>
        <v>0</v>
      </c>
      <c r="U28" s="122">
        <f t="shared" si="41"/>
        <v>0</v>
      </c>
      <c r="V28" s="122">
        <f t="shared" si="41"/>
        <v>0</v>
      </c>
      <c r="W28" s="122">
        <f t="shared" si="41"/>
        <v>0</v>
      </c>
      <c r="X28" s="123" t="s">
        <v>19</v>
      </c>
      <c r="Y28" s="122">
        <f t="shared" ref="Y28:AG28" si="42">IFERROR(SUM(0),"нд")</f>
        <v>0</v>
      </c>
      <c r="Z28" s="122">
        <f t="shared" si="42"/>
        <v>0</v>
      </c>
      <c r="AA28" s="122">
        <f t="shared" si="42"/>
        <v>0</v>
      </c>
      <c r="AB28" s="122">
        <f t="shared" si="42"/>
        <v>0</v>
      </c>
      <c r="AC28" s="122">
        <f t="shared" si="42"/>
        <v>0</v>
      </c>
      <c r="AD28" s="122">
        <f t="shared" si="42"/>
        <v>0</v>
      </c>
      <c r="AE28" s="122">
        <f t="shared" si="42"/>
        <v>0</v>
      </c>
      <c r="AF28" s="122">
        <f t="shared" si="42"/>
        <v>0</v>
      </c>
      <c r="AG28" s="122">
        <f t="shared" si="42"/>
        <v>0</v>
      </c>
      <c r="AH28" s="123" t="s">
        <v>19</v>
      </c>
      <c r="AI28" s="122">
        <f t="shared" ref="AI28:AQ28" si="43">IFERROR(SUM(0),"нд")</f>
        <v>0</v>
      </c>
      <c r="AJ28" s="122">
        <f t="shared" si="43"/>
        <v>0</v>
      </c>
      <c r="AK28" s="122">
        <f t="shared" si="43"/>
        <v>0</v>
      </c>
      <c r="AL28" s="122">
        <f t="shared" si="43"/>
        <v>0</v>
      </c>
      <c r="AM28" s="122">
        <f t="shared" si="43"/>
        <v>0</v>
      </c>
      <c r="AN28" s="122">
        <f t="shared" si="43"/>
        <v>0</v>
      </c>
      <c r="AO28" s="122">
        <f t="shared" si="43"/>
        <v>0</v>
      </c>
      <c r="AP28" s="122">
        <f t="shared" si="43"/>
        <v>0</v>
      </c>
      <c r="AQ28" s="122">
        <f t="shared" si="43"/>
        <v>0</v>
      </c>
      <c r="AR28" s="123" t="s">
        <v>19</v>
      </c>
      <c r="AS28" s="122">
        <f t="shared" ref="AS28:BA28" si="44">IFERROR(SUM(0),"нд")</f>
        <v>0</v>
      </c>
      <c r="AT28" s="122">
        <f t="shared" si="44"/>
        <v>0</v>
      </c>
      <c r="AU28" s="122">
        <f t="shared" si="44"/>
        <v>0</v>
      </c>
      <c r="AV28" s="122">
        <f t="shared" si="44"/>
        <v>0</v>
      </c>
      <c r="AW28" s="122">
        <f t="shared" si="44"/>
        <v>0</v>
      </c>
      <c r="AX28" s="122">
        <f t="shared" si="44"/>
        <v>0</v>
      </c>
      <c r="AY28" s="122">
        <f t="shared" si="44"/>
        <v>0</v>
      </c>
      <c r="AZ28" s="122">
        <f t="shared" si="44"/>
        <v>0</v>
      </c>
      <c r="BA28" s="122">
        <f t="shared" si="44"/>
        <v>0</v>
      </c>
    </row>
    <row r="29" spans="1:53" x14ac:dyDescent="0.25">
      <c r="A29" s="108" t="s">
        <v>43</v>
      </c>
      <c r="B29" s="106" t="s">
        <v>44</v>
      </c>
      <c r="C29" s="109" t="s">
        <v>18</v>
      </c>
      <c r="D29" s="123" t="s">
        <v>19</v>
      </c>
      <c r="E29" s="122">
        <f t="shared" ref="E29:M29" si="45">IFERROR(SUM(0,E30,E31),"нд")</f>
        <v>0</v>
      </c>
      <c r="F29" s="122">
        <f t="shared" si="45"/>
        <v>0</v>
      </c>
      <c r="G29" s="122">
        <f t="shared" si="45"/>
        <v>0</v>
      </c>
      <c r="H29" s="122">
        <f t="shared" si="45"/>
        <v>0</v>
      </c>
      <c r="I29" s="122">
        <f t="shared" si="45"/>
        <v>0</v>
      </c>
      <c r="J29" s="122">
        <f t="shared" si="45"/>
        <v>0</v>
      </c>
      <c r="K29" s="122">
        <f t="shared" si="45"/>
        <v>0</v>
      </c>
      <c r="L29" s="122">
        <f t="shared" si="45"/>
        <v>0</v>
      </c>
      <c r="M29" s="122">
        <f t="shared" si="45"/>
        <v>0</v>
      </c>
      <c r="N29" s="123" t="s">
        <v>19</v>
      </c>
      <c r="O29" s="122">
        <f t="shared" ref="O29:W29" si="46">IFERROR(SUM(0,O30,O31),"нд")</f>
        <v>0</v>
      </c>
      <c r="P29" s="122">
        <f t="shared" si="46"/>
        <v>0</v>
      </c>
      <c r="Q29" s="122">
        <f t="shared" si="46"/>
        <v>0</v>
      </c>
      <c r="R29" s="122">
        <f t="shared" si="46"/>
        <v>0</v>
      </c>
      <c r="S29" s="122">
        <f t="shared" si="46"/>
        <v>0</v>
      </c>
      <c r="T29" s="122">
        <f t="shared" si="46"/>
        <v>0</v>
      </c>
      <c r="U29" s="122">
        <f t="shared" si="46"/>
        <v>0</v>
      </c>
      <c r="V29" s="122">
        <f t="shared" si="46"/>
        <v>0</v>
      </c>
      <c r="W29" s="122">
        <f t="shared" si="46"/>
        <v>0</v>
      </c>
      <c r="X29" s="123" t="s">
        <v>19</v>
      </c>
      <c r="Y29" s="122">
        <f t="shared" ref="Y29:AG29" si="47">IFERROR(SUM(0,Y30,Y31),"нд")</f>
        <v>0</v>
      </c>
      <c r="Z29" s="122">
        <f t="shared" si="47"/>
        <v>0</v>
      </c>
      <c r="AA29" s="122">
        <f t="shared" si="47"/>
        <v>0</v>
      </c>
      <c r="AB29" s="122">
        <f t="shared" si="47"/>
        <v>0</v>
      </c>
      <c r="AC29" s="122">
        <f t="shared" si="47"/>
        <v>0</v>
      </c>
      <c r="AD29" s="122">
        <f t="shared" si="47"/>
        <v>0</v>
      </c>
      <c r="AE29" s="122">
        <f t="shared" si="47"/>
        <v>0</v>
      </c>
      <c r="AF29" s="122">
        <f t="shared" si="47"/>
        <v>0</v>
      </c>
      <c r="AG29" s="122">
        <f t="shared" si="47"/>
        <v>0</v>
      </c>
      <c r="AH29" s="123" t="s">
        <v>19</v>
      </c>
      <c r="AI29" s="122">
        <f t="shared" ref="AI29:AQ29" si="48">IFERROR(SUM(0,AI30,AI31),"нд")</f>
        <v>0</v>
      </c>
      <c r="AJ29" s="122">
        <f t="shared" si="48"/>
        <v>0</v>
      </c>
      <c r="AK29" s="122">
        <f t="shared" si="48"/>
        <v>0</v>
      </c>
      <c r="AL29" s="122">
        <f t="shared" si="48"/>
        <v>0</v>
      </c>
      <c r="AM29" s="122">
        <f t="shared" si="48"/>
        <v>0</v>
      </c>
      <c r="AN29" s="122">
        <f t="shared" si="48"/>
        <v>0</v>
      </c>
      <c r="AO29" s="122">
        <f t="shared" si="48"/>
        <v>0</v>
      </c>
      <c r="AP29" s="122">
        <f t="shared" si="48"/>
        <v>0</v>
      </c>
      <c r="AQ29" s="122">
        <f t="shared" si="48"/>
        <v>0</v>
      </c>
      <c r="AR29" s="123" t="s">
        <v>19</v>
      </c>
      <c r="AS29" s="122">
        <f t="shared" ref="AS29:BA29" si="49">IFERROR(SUM(0,AS30,AS31),"нд")</f>
        <v>0</v>
      </c>
      <c r="AT29" s="122">
        <f t="shared" si="49"/>
        <v>0</v>
      </c>
      <c r="AU29" s="122">
        <f t="shared" si="49"/>
        <v>0</v>
      </c>
      <c r="AV29" s="122">
        <f t="shared" si="49"/>
        <v>0</v>
      </c>
      <c r="AW29" s="122">
        <f t="shared" si="49"/>
        <v>0</v>
      </c>
      <c r="AX29" s="122">
        <f t="shared" si="49"/>
        <v>0</v>
      </c>
      <c r="AY29" s="122">
        <f t="shared" si="49"/>
        <v>0</v>
      </c>
      <c r="AZ29" s="122">
        <f t="shared" si="49"/>
        <v>0</v>
      </c>
      <c r="BA29" s="122">
        <f t="shared" si="49"/>
        <v>0</v>
      </c>
    </row>
    <row r="30" spans="1:53" ht="31.5" x14ac:dyDescent="0.25">
      <c r="A30" s="108" t="s">
        <v>45</v>
      </c>
      <c r="B30" s="106" t="s">
        <v>46</v>
      </c>
      <c r="C30" s="109" t="s">
        <v>18</v>
      </c>
      <c r="D30" s="123" t="s">
        <v>19</v>
      </c>
      <c r="E30" s="122">
        <f t="shared" ref="E30:M31" si="50">IFERROR(SUM(0),"нд")</f>
        <v>0</v>
      </c>
      <c r="F30" s="122">
        <f t="shared" si="50"/>
        <v>0</v>
      </c>
      <c r="G30" s="122">
        <f t="shared" si="50"/>
        <v>0</v>
      </c>
      <c r="H30" s="122">
        <f t="shared" si="50"/>
        <v>0</v>
      </c>
      <c r="I30" s="122">
        <f t="shared" si="50"/>
        <v>0</v>
      </c>
      <c r="J30" s="122">
        <f t="shared" si="50"/>
        <v>0</v>
      </c>
      <c r="K30" s="122">
        <f t="shared" si="50"/>
        <v>0</v>
      </c>
      <c r="L30" s="122">
        <f t="shared" si="50"/>
        <v>0</v>
      </c>
      <c r="M30" s="122">
        <f t="shared" si="50"/>
        <v>0</v>
      </c>
      <c r="N30" s="123" t="s">
        <v>19</v>
      </c>
      <c r="O30" s="122">
        <f t="shared" ref="O30:W31" si="51">IFERROR(SUM(0),"нд")</f>
        <v>0</v>
      </c>
      <c r="P30" s="122">
        <f t="shared" si="51"/>
        <v>0</v>
      </c>
      <c r="Q30" s="122">
        <f t="shared" si="51"/>
        <v>0</v>
      </c>
      <c r="R30" s="122">
        <f t="shared" si="51"/>
        <v>0</v>
      </c>
      <c r="S30" s="122">
        <f t="shared" si="51"/>
        <v>0</v>
      </c>
      <c r="T30" s="122">
        <f t="shared" si="51"/>
        <v>0</v>
      </c>
      <c r="U30" s="122">
        <f t="shared" si="51"/>
        <v>0</v>
      </c>
      <c r="V30" s="122">
        <f t="shared" si="51"/>
        <v>0</v>
      </c>
      <c r="W30" s="122">
        <f t="shared" si="51"/>
        <v>0</v>
      </c>
      <c r="X30" s="123" t="s">
        <v>19</v>
      </c>
      <c r="Y30" s="122">
        <f t="shared" ref="Y30:AG31" si="52">IFERROR(SUM(0),"нд")</f>
        <v>0</v>
      </c>
      <c r="Z30" s="122">
        <f t="shared" si="52"/>
        <v>0</v>
      </c>
      <c r="AA30" s="122">
        <f t="shared" si="52"/>
        <v>0</v>
      </c>
      <c r="AB30" s="122">
        <f t="shared" si="52"/>
        <v>0</v>
      </c>
      <c r="AC30" s="122">
        <f t="shared" si="52"/>
        <v>0</v>
      </c>
      <c r="AD30" s="122">
        <f t="shared" si="52"/>
        <v>0</v>
      </c>
      <c r="AE30" s="122">
        <f t="shared" si="52"/>
        <v>0</v>
      </c>
      <c r="AF30" s="122">
        <f t="shared" si="52"/>
        <v>0</v>
      </c>
      <c r="AG30" s="122">
        <f t="shared" si="52"/>
        <v>0</v>
      </c>
      <c r="AH30" s="123" t="s">
        <v>19</v>
      </c>
      <c r="AI30" s="122">
        <f t="shared" ref="AI30:AQ31" si="53">IFERROR(SUM(0),"нд")</f>
        <v>0</v>
      </c>
      <c r="AJ30" s="122">
        <f t="shared" si="53"/>
        <v>0</v>
      </c>
      <c r="AK30" s="122">
        <f t="shared" si="53"/>
        <v>0</v>
      </c>
      <c r="AL30" s="122">
        <f t="shared" si="53"/>
        <v>0</v>
      </c>
      <c r="AM30" s="122">
        <f t="shared" si="53"/>
        <v>0</v>
      </c>
      <c r="AN30" s="122">
        <f t="shared" si="53"/>
        <v>0</v>
      </c>
      <c r="AO30" s="122">
        <f t="shared" si="53"/>
        <v>0</v>
      </c>
      <c r="AP30" s="122">
        <f t="shared" si="53"/>
        <v>0</v>
      </c>
      <c r="AQ30" s="122">
        <f t="shared" si="53"/>
        <v>0</v>
      </c>
      <c r="AR30" s="123" t="s">
        <v>19</v>
      </c>
      <c r="AS30" s="122">
        <f t="shared" ref="AS30:BA31" si="54">IFERROR(SUM(0),"нд")</f>
        <v>0</v>
      </c>
      <c r="AT30" s="122">
        <f t="shared" si="54"/>
        <v>0</v>
      </c>
      <c r="AU30" s="122">
        <f t="shared" si="54"/>
        <v>0</v>
      </c>
      <c r="AV30" s="122">
        <f t="shared" si="54"/>
        <v>0</v>
      </c>
      <c r="AW30" s="122">
        <f t="shared" si="54"/>
        <v>0</v>
      </c>
      <c r="AX30" s="122">
        <f t="shared" si="54"/>
        <v>0</v>
      </c>
      <c r="AY30" s="122">
        <f t="shared" si="54"/>
        <v>0</v>
      </c>
      <c r="AZ30" s="122">
        <f t="shared" si="54"/>
        <v>0</v>
      </c>
      <c r="BA30" s="122">
        <f t="shared" si="54"/>
        <v>0</v>
      </c>
    </row>
    <row r="31" spans="1:53" x14ac:dyDescent="0.25">
      <c r="A31" s="108" t="s">
        <v>47</v>
      </c>
      <c r="B31" s="106" t="s">
        <v>48</v>
      </c>
      <c r="C31" s="109" t="s">
        <v>18</v>
      </c>
      <c r="D31" s="123" t="s">
        <v>19</v>
      </c>
      <c r="E31" s="122">
        <f t="shared" si="50"/>
        <v>0</v>
      </c>
      <c r="F31" s="122">
        <f t="shared" si="50"/>
        <v>0</v>
      </c>
      <c r="G31" s="122">
        <f t="shared" si="50"/>
        <v>0</v>
      </c>
      <c r="H31" s="122">
        <f t="shared" si="50"/>
        <v>0</v>
      </c>
      <c r="I31" s="122">
        <f t="shared" si="50"/>
        <v>0</v>
      </c>
      <c r="J31" s="122">
        <f t="shared" si="50"/>
        <v>0</v>
      </c>
      <c r="K31" s="122">
        <f t="shared" si="50"/>
        <v>0</v>
      </c>
      <c r="L31" s="122">
        <f t="shared" si="50"/>
        <v>0</v>
      </c>
      <c r="M31" s="122">
        <f t="shared" si="50"/>
        <v>0</v>
      </c>
      <c r="N31" s="123" t="s">
        <v>19</v>
      </c>
      <c r="O31" s="122">
        <f t="shared" si="51"/>
        <v>0</v>
      </c>
      <c r="P31" s="122">
        <f t="shared" si="51"/>
        <v>0</v>
      </c>
      <c r="Q31" s="122">
        <f t="shared" si="51"/>
        <v>0</v>
      </c>
      <c r="R31" s="122">
        <f t="shared" si="51"/>
        <v>0</v>
      </c>
      <c r="S31" s="122">
        <f t="shared" si="51"/>
        <v>0</v>
      </c>
      <c r="T31" s="122">
        <f t="shared" si="51"/>
        <v>0</v>
      </c>
      <c r="U31" s="122">
        <f t="shared" si="51"/>
        <v>0</v>
      </c>
      <c r="V31" s="122">
        <f t="shared" si="51"/>
        <v>0</v>
      </c>
      <c r="W31" s="122">
        <f t="shared" si="51"/>
        <v>0</v>
      </c>
      <c r="X31" s="123" t="s">
        <v>19</v>
      </c>
      <c r="Y31" s="122">
        <f t="shared" si="52"/>
        <v>0</v>
      </c>
      <c r="Z31" s="122">
        <f t="shared" si="52"/>
        <v>0</v>
      </c>
      <c r="AA31" s="122">
        <f t="shared" si="52"/>
        <v>0</v>
      </c>
      <c r="AB31" s="122">
        <f t="shared" si="52"/>
        <v>0</v>
      </c>
      <c r="AC31" s="122">
        <f t="shared" si="52"/>
        <v>0</v>
      </c>
      <c r="AD31" s="122">
        <f t="shared" si="52"/>
        <v>0</v>
      </c>
      <c r="AE31" s="122">
        <f t="shared" si="52"/>
        <v>0</v>
      </c>
      <c r="AF31" s="122">
        <f t="shared" si="52"/>
        <v>0</v>
      </c>
      <c r="AG31" s="122">
        <f t="shared" si="52"/>
        <v>0</v>
      </c>
      <c r="AH31" s="123" t="s">
        <v>19</v>
      </c>
      <c r="AI31" s="122">
        <f t="shared" si="53"/>
        <v>0</v>
      </c>
      <c r="AJ31" s="122">
        <f t="shared" si="53"/>
        <v>0</v>
      </c>
      <c r="AK31" s="122">
        <f t="shared" si="53"/>
        <v>0</v>
      </c>
      <c r="AL31" s="122">
        <f t="shared" si="53"/>
        <v>0</v>
      </c>
      <c r="AM31" s="122">
        <f t="shared" si="53"/>
        <v>0</v>
      </c>
      <c r="AN31" s="122">
        <f t="shared" si="53"/>
        <v>0</v>
      </c>
      <c r="AO31" s="122">
        <f t="shared" si="53"/>
        <v>0</v>
      </c>
      <c r="AP31" s="122">
        <f t="shared" si="53"/>
        <v>0</v>
      </c>
      <c r="AQ31" s="122">
        <f t="shared" si="53"/>
        <v>0</v>
      </c>
      <c r="AR31" s="123" t="s">
        <v>19</v>
      </c>
      <c r="AS31" s="122">
        <f t="shared" si="54"/>
        <v>0</v>
      </c>
      <c r="AT31" s="122">
        <f t="shared" si="54"/>
        <v>0</v>
      </c>
      <c r="AU31" s="122">
        <f t="shared" si="54"/>
        <v>0</v>
      </c>
      <c r="AV31" s="122">
        <f t="shared" si="54"/>
        <v>0</v>
      </c>
      <c r="AW31" s="122">
        <f t="shared" si="54"/>
        <v>0</v>
      </c>
      <c r="AX31" s="122">
        <f t="shared" si="54"/>
        <v>0</v>
      </c>
      <c r="AY31" s="122">
        <f t="shared" si="54"/>
        <v>0</v>
      </c>
      <c r="AZ31" s="122">
        <f t="shared" si="54"/>
        <v>0</v>
      </c>
      <c r="BA31" s="122">
        <f t="shared" si="54"/>
        <v>0</v>
      </c>
    </row>
    <row r="32" spans="1:53" x14ac:dyDescent="0.25">
      <c r="A32" s="108" t="s">
        <v>49</v>
      </c>
      <c r="B32" s="106" t="s">
        <v>50</v>
      </c>
      <c r="C32" s="109" t="s">
        <v>18</v>
      </c>
      <c r="D32" s="123" t="s">
        <v>19</v>
      </c>
      <c r="E32" s="122">
        <f t="shared" ref="E32:M32" si="55">IFERROR(SUM(0,E33,E37),"нд")</f>
        <v>0</v>
      </c>
      <c r="F32" s="122">
        <f t="shared" si="55"/>
        <v>0</v>
      </c>
      <c r="G32" s="122">
        <f t="shared" si="55"/>
        <v>0</v>
      </c>
      <c r="H32" s="122">
        <f t="shared" si="55"/>
        <v>0</v>
      </c>
      <c r="I32" s="122">
        <f t="shared" si="55"/>
        <v>0</v>
      </c>
      <c r="J32" s="122">
        <f t="shared" si="55"/>
        <v>0</v>
      </c>
      <c r="K32" s="122">
        <f t="shared" si="55"/>
        <v>0</v>
      </c>
      <c r="L32" s="122">
        <f t="shared" si="55"/>
        <v>0</v>
      </c>
      <c r="M32" s="122">
        <f t="shared" si="55"/>
        <v>0</v>
      </c>
      <c r="N32" s="123" t="s">
        <v>19</v>
      </c>
      <c r="O32" s="122">
        <f t="shared" ref="O32:W32" si="56">IFERROR(SUM(0,O33,O37),"нд")</f>
        <v>0</v>
      </c>
      <c r="P32" s="122">
        <f t="shared" si="56"/>
        <v>0</v>
      </c>
      <c r="Q32" s="122">
        <f t="shared" si="56"/>
        <v>0</v>
      </c>
      <c r="R32" s="122">
        <f t="shared" si="56"/>
        <v>0</v>
      </c>
      <c r="S32" s="122">
        <f t="shared" si="56"/>
        <v>0</v>
      </c>
      <c r="T32" s="122">
        <f t="shared" si="56"/>
        <v>0</v>
      </c>
      <c r="U32" s="122">
        <f t="shared" si="56"/>
        <v>0</v>
      </c>
      <c r="V32" s="122">
        <f t="shared" si="56"/>
        <v>0</v>
      </c>
      <c r="W32" s="122">
        <f t="shared" si="56"/>
        <v>0</v>
      </c>
      <c r="X32" s="123" t="s">
        <v>19</v>
      </c>
      <c r="Y32" s="122">
        <f t="shared" ref="Y32:AG32" si="57">IFERROR(SUM(0,Y33,Y37),"нд")</f>
        <v>0</v>
      </c>
      <c r="Z32" s="122">
        <f t="shared" si="57"/>
        <v>0</v>
      </c>
      <c r="AA32" s="122">
        <f t="shared" si="57"/>
        <v>0</v>
      </c>
      <c r="AB32" s="122">
        <f t="shared" si="57"/>
        <v>0</v>
      </c>
      <c r="AC32" s="122">
        <f t="shared" si="57"/>
        <v>0</v>
      </c>
      <c r="AD32" s="122">
        <f t="shared" si="57"/>
        <v>0</v>
      </c>
      <c r="AE32" s="122">
        <f t="shared" si="57"/>
        <v>0</v>
      </c>
      <c r="AF32" s="122">
        <f t="shared" si="57"/>
        <v>0</v>
      </c>
      <c r="AG32" s="122">
        <f t="shared" si="57"/>
        <v>0</v>
      </c>
      <c r="AH32" s="123" t="s">
        <v>19</v>
      </c>
      <c r="AI32" s="122">
        <f t="shared" ref="AI32:AQ32" si="58">IFERROR(SUM(0,AI33,AI37),"нд")</f>
        <v>0</v>
      </c>
      <c r="AJ32" s="122">
        <f t="shared" si="58"/>
        <v>0</v>
      </c>
      <c r="AK32" s="122">
        <f t="shared" si="58"/>
        <v>0</v>
      </c>
      <c r="AL32" s="122">
        <f t="shared" si="58"/>
        <v>0</v>
      </c>
      <c r="AM32" s="122">
        <f t="shared" si="58"/>
        <v>0</v>
      </c>
      <c r="AN32" s="122">
        <f t="shared" si="58"/>
        <v>0</v>
      </c>
      <c r="AO32" s="122">
        <f t="shared" si="58"/>
        <v>0</v>
      </c>
      <c r="AP32" s="122">
        <f t="shared" si="58"/>
        <v>0</v>
      </c>
      <c r="AQ32" s="122">
        <f t="shared" si="58"/>
        <v>0</v>
      </c>
      <c r="AR32" s="123" t="s">
        <v>19</v>
      </c>
      <c r="AS32" s="122">
        <f t="shared" ref="AS32:BA32" si="59">IFERROR(SUM(0,AS33,AS37),"нд")</f>
        <v>0</v>
      </c>
      <c r="AT32" s="122">
        <f t="shared" si="59"/>
        <v>0</v>
      </c>
      <c r="AU32" s="122">
        <f t="shared" si="59"/>
        <v>0</v>
      </c>
      <c r="AV32" s="122">
        <f t="shared" si="59"/>
        <v>0</v>
      </c>
      <c r="AW32" s="122">
        <f t="shared" si="59"/>
        <v>0</v>
      </c>
      <c r="AX32" s="122">
        <f t="shared" si="59"/>
        <v>0</v>
      </c>
      <c r="AY32" s="122">
        <f t="shared" si="59"/>
        <v>0</v>
      </c>
      <c r="AZ32" s="122">
        <f t="shared" si="59"/>
        <v>0</v>
      </c>
      <c r="BA32" s="122">
        <f t="shared" si="59"/>
        <v>0</v>
      </c>
    </row>
    <row r="33" spans="1:53" x14ac:dyDescent="0.25">
      <c r="A33" s="108" t="s">
        <v>51</v>
      </c>
      <c r="B33" s="106" t="s">
        <v>52</v>
      </c>
      <c r="C33" s="109" t="s">
        <v>18</v>
      </c>
      <c r="D33" s="123" t="s">
        <v>19</v>
      </c>
      <c r="E33" s="122">
        <f t="shared" ref="E33:M33" si="60">IFERROR(SUM(0,E34,E35,E36),"нд")</f>
        <v>0</v>
      </c>
      <c r="F33" s="122">
        <f t="shared" si="60"/>
        <v>0</v>
      </c>
      <c r="G33" s="122">
        <f t="shared" si="60"/>
        <v>0</v>
      </c>
      <c r="H33" s="122">
        <f t="shared" si="60"/>
        <v>0</v>
      </c>
      <c r="I33" s="122">
        <f t="shared" si="60"/>
        <v>0</v>
      </c>
      <c r="J33" s="122">
        <f t="shared" si="60"/>
        <v>0</v>
      </c>
      <c r="K33" s="122">
        <f t="shared" si="60"/>
        <v>0</v>
      </c>
      <c r="L33" s="122">
        <f t="shared" si="60"/>
        <v>0</v>
      </c>
      <c r="M33" s="122">
        <f t="shared" si="60"/>
        <v>0</v>
      </c>
      <c r="N33" s="123" t="s">
        <v>19</v>
      </c>
      <c r="O33" s="122">
        <f t="shared" ref="O33:W33" si="61">IFERROR(SUM(0,O34,O35,O36),"нд")</f>
        <v>0</v>
      </c>
      <c r="P33" s="122">
        <f t="shared" si="61"/>
        <v>0</v>
      </c>
      <c r="Q33" s="122">
        <f t="shared" si="61"/>
        <v>0</v>
      </c>
      <c r="R33" s="122">
        <f t="shared" si="61"/>
        <v>0</v>
      </c>
      <c r="S33" s="122">
        <f t="shared" si="61"/>
        <v>0</v>
      </c>
      <c r="T33" s="122">
        <f t="shared" si="61"/>
        <v>0</v>
      </c>
      <c r="U33" s="122">
        <f t="shared" si="61"/>
        <v>0</v>
      </c>
      <c r="V33" s="122">
        <f t="shared" si="61"/>
        <v>0</v>
      </c>
      <c r="W33" s="122">
        <f t="shared" si="61"/>
        <v>0</v>
      </c>
      <c r="X33" s="123" t="s">
        <v>19</v>
      </c>
      <c r="Y33" s="122">
        <f t="shared" ref="Y33:AG33" si="62">IFERROR(SUM(0,Y34,Y35,Y36),"нд")</f>
        <v>0</v>
      </c>
      <c r="Z33" s="122">
        <f t="shared" si="62"/>
        <v>0</v>
      </c>
      <c r="AA33" s="122">
        <f t="shared" si="62"/>
        <v>0</v>
      </c>
      <c r="AB33" s="122">
        <f t="shared" si="62"/>
        <v>0</v>
      </c>
      <c r="AC33" s="122">
        <f t="shared" si="62"/>
        <v>0</v>
      </c>
      <c r="AD33" s="122">
        <f t="shared" si="62"/>
        <v>0</v>
      </c>
      <c r="AE33" s="122">
        <f t="shared" si="62"/>
        <v>0</v>
      </c>
      <c r="AF33" s="122">
        <f t="shared" si="62"/>
        <v>0</v>
      </c>
      <c r="AG33" s="122">
        <f t="shared" si="62"/>
        <v>0</v>
      </c>
      <c r="AH33" s="123" t="s">
        <v>19</v>
      </c>
      <c r="AI33" s="122">
        <f t="shared" ref="AI33:AQ33" si="63">IFERROR(SUM(0,AI34,AI35,AI36),"нд")</f>
        <v>0</v>
      </c>
      <c r="AJ33" s="122">
        <f t="shared" si="63"/>
        <v>0</v>
      </c>
      <c r="AK33" s="122">
        <f t="shared" si="63"/>
        <v>0</v>
      </c>
      <c r="AL33" s="122">
        <f t="shared" si="63"/>
        <v>0</v>
      </c>
      <c r="AM33" s="122">
        <f t="shared" si="63"/>
        <v>0</v>
      </c>
      <c r="AN33" s="122">
        <f t="shared" si="63"/>
        <v>0</v>
      </c>
      <c r="AO33" s="122">
        <f t="shared" si="63"/>
        <v>0</v>
      </c>
      <c r="AP33" s="122">
        <f t="shared" si="63"/>
        <v>0</v>
      </c>
      <c r="AQ33" s="122">
        <f t="shared" si="63"/>
        <v>0</v>
      </c>
      <c r="AR33" s="123" t="s">
        <v>19</v>
      </c>
      <c r="AS33" s="122">
        <f t="shared" ref="AS33:BA33" si="64">IFERROR(SUM(0,AS34,AS35,AS36),"нд")</f>
        <v>0</v>
      </c>
      <c r="AT33" s="122">
        <f t="shared" si="64"/>
        <v>0</v>
      </c>
      <c r="AU33" s="122">
        <f t="shared" si="64"/>
        <v>0</v>
      </c>
      <c r="AV33" s="122">
        <f t="shared" si="64"/>
        <v>0</v>
      </c>
      <c r="AW33" s="122">
        <f t="shared" si="64"/>
        <v>0</v>
      </c>
      <c r="AX33" s="122">
        <f t="shared" si="64"/>
        <v>0</v>
      </c>
      <c r="AY33" s="122">
        <f t="shared" si="64"/>
        <v>0</v>
      </c>
      <c r="AZ33" s="122">
        <f t="shared" si="64"/>
        <v>0</v>
      </c>
      <c r="BA33" s="122">
        <f t="shared" si="64"/>
        <v>0</v>
      </c>
    </row>
    <row r="34" spans="1:53" ht="47.25" x14ac:dyDescent="0.25">
      <c r="A34" s="108" t="s">
        <v>51</v>
      </c>
      <c r="B34" s="106" t="s">
        <v>53</v>
      </c>
      <c r="C34" s="109" t="s">
        <v>18</v>
      </c>
      <c r="D34" s="123" t="s">
        <v>19</v>
      </c>
      <c r="E34" s="122">
        <f t="shared" ref="E34:M36" si="65">IFERROR(SUM(0),"нд")</f>
        <v>0</v>
      </c>
      <c r="F34" s="122">
        <f t="shared" si="65"/>
        <v>0</v>
      </c>
      <c r="G34" s="122">
        <f t="shared" si="65"/>
        <v>0</v>
      </c>
      <c r="H34" s="122">
        <f t="shared" si="65"/>
        <v>0</v>
      </c>
      <c r="I34" s="122">
        <f t="shared" si="65"/>
        <v>0</v>
      </c>
      <c r="J34" s="122">
        <f t="shared" si="65"/>
        <v>0</v>
      </c>
      <c r="K34" s="122">
        <f t="shared" si="65"/>
        <v>0</v>
      </c>
      <c r="L34" s="122">
        <f t="shared" si="65"/>
        <v>0</v>
      </c>
      <c r="M34" s="122">
        <f t="shared" si="65"/>
        <v>0</v>
      </c>
      <c r="N34" s="123" t="s">
        <v>19</v>
      </c>
      <c r="O34" s="122">
        <f t="shared" ref="O34:W36" si="66">IFERROR(SUM(0),"нд")</f>
        <v>0</v>
      </c>
      <c r="P34" s="122">
        <f t="shared" si="66"/>
        <v>0</v>
      </c>
      <c r="Q34" s="122">
        <f t="shared" si="66"/>
        <v>0</v>
      </c>
      <c r="R34" s="122">
        <f t="shared" si="66"/>
        <v>0</v>
      </c>
      <c r="S34" s="122">
        <f t="shared" si="66"/>
        <v>0</v>
      </c>
      <c r="T34" s="122">
        <f t="shared" si="66"/>
        <v>0</v>
      </c>
      <c r="U34" s="122">
        <f t="shared" si="66"/>
        <v>0</v>
      </c>
      <c r="V34" s="122">
        <f t="shared" si="66"/>
        <v>0</v>
      </c>
      <c r="W34" s="122">
        <f t="shared" si="66"/>
        <v>0</v>
      </c>
      <c r="X34" s="123" t="s">
        <v>19</v>
      </c>
      <c r="Y34" s="122">
        <f t="shared" ref="Y34:AG36" si="67">IFERROR(SUM(0),"нд")</f>
        <v>0</v>
      </c>
      <c r="Z34" s="122">
        <f t="shared" si="67"/>
        <v>0</v>
      </c>
      <c r="AA34" s="122">
        <f t="shared" si="67"/>
        <v>0</v>
      </c>
      <c r="AB34" s="122">
        <f t="shared" si="67"/>
        <v>0</v>
      </c>
      <c r="AC34" s="122">
        <f t="shared" si="67"/>
        <v>0</v>
      </c>
      <c r="AD34" s="122">
        <f t="shared" si="67"/>
        <v>0</v>
      </c>
      <c r="AE34" s="122">
        <f t="shared" si="67"/>
        <v>0</v>
      </c>
      <c r="AF34" s="122">
        <f t="shared" si="67"/>
        <v>0</v>
      </c>
      <c r="AG34" s="122">
        <f t="shared" si="67"/>
        <v>0</v>
      </c>
      <c r="AH34" s="123" t="s">
        <v>19</v>
      </c>
      <c r="AI34" s="122">
        <f t="shared" ref="AI34:AQ36" si="68">IFERROR(SUM(0),"нд")</f>
        <v>0</v>
      </c>
      <c r="AJ34" s="122">
        <f t="shared" si="68"/>
        <v>0</v>
      </c>
      <c r="AK34" s="122">
        <f t="shared" si="68"/>
        <v>0</v>
      </c>
      <c r="AL34" s="122">
        <f t="shared" si="68"/>
        <v>0</v>
      </c>
      <c r="AM34" s="122">
        <f t="shared" si="68"/>
        <v>0</v>
      </c>
      <c r="AN34" s="122">
        <f t="shared" si="68"/>
        <v>0</v>
      </c>
      <c r="AO34" s="122">
        <f t="shared" si="68"/>
        <v>0</v>
      </c>
      <c r="AP34" s="122">
        <f t="shared" si="68"/>
        <v>0</v>
      </c>
      <c r="AQ34" s="122">
        <f t="shared" si="68"/>
        <v>0</v>
      </c>
      <c r="AR34" s="123" t="s">
        <v>19</v>
      </c>
      <c r="AS34" s="122">
        <f t="shared" ref="AS34:BA36" si="69">IFERROR(SUM(0),"нд")</f>
        <v>0</v>
      </c>
      <c r="AT34" s="122">
        <f t="shared" si="69"/>
        <v>0</v>
      </c>
      <c r="AU34" s="122">
        <f t="shared" si="69"/>
        <v>0</v>
      </c>
      <c r="AV34" s="122">
        <f t="shared" si="69"/>
        <v>0</v>
      </c>
      <c r="AW34" s="122">
        <f t="shared" si="69"/>
        <v>0</v>
      </c>
      <c r="AX34" s="122">
        <f t="shared" si="69"/>
        <v>0</v>
      </c>
      <c r="AY34" s="122">
        <f t="shared" si="69"/>
        <v>0</v>
      </c>
      <c r="AZ34" s="122">
        <f t="shared" si="69"/>
        <v>0</v>
      </c>
      <c r="BA34" s="122">
        <f t="shared" si="69"/>
        <v>0</v>
      </c>
    </row>
    <row r="35" spans="1:53" ht="47.25" x14ac:dyDescent="0.25">
      <c r="A35" s="108" t="s">
        <v>51</v>
      </c>
      <c r="B35" s="106" t="s">
        <v>54</v>
      </c>
      <c r="C35" s="109" t="s">
        <v>18</v>
      </c>
      <c r="D35" s="123" t="s">
        <v>19</v>
      </c>
      <c r="E35" s="122">
        <f t="shared" si="65"/>
        <v>0</v>
      </c>
      <c r="F35" s="122">
        <f t="shared" si="65"/>
        <v>0</v>
      </c>
      <c r="G35" s="122">
        <f t="shared" si="65"/>
        <v>0</v>
      </c>
      <c r="H35" s="122">
        <f t="shared" si="65"/>
        <v>0</v>
      </c>
      <c r="I35" s="122">
        <f t="shared" si="65"/>
        <v>0</v>
      </c>
      <c r="J35" s="122">
        <f t="shared" si="65"/>
        <v>0</v>
      </c>
      <c r="K35" s="122">
        <f t="shared" si="65"/>
        <v>0</v>
      </c>
      <c r="L35" s="122">
        <f t="shared" si="65"/>
        <v>0</v>
      </c>
      <c r="M35" s="122">
        <f t="shared" si="65"/>
        <v>0</v>
      </c>
      <c r="N35" s="123" t="s">
        <v>19</v>
      </c>
      <c r="O35" s="122">
        <f t="shared" si="66"/>
        <v>0</v>
      </c>
      <c r="P35" s="122">
        <f t="shared" si="66"/>
        <v>0</v>
      </c>
      <c r="Q35" s="122">
        <f t="shared" si="66"/>
        <v>0</v>
      </c>
      <c r="R35" s="122">
        <f t="shared" si="66"/>
        <v>0</v>
      </c>
      <c r="S35" s="122">
        <f t="shared" si="66"/>
        <v>0</v>
      </c>
      <c r="T35" s="122">
        <f t="shared" si="66"/>
        <v>0</v>
      </c>
      <c r="U35" s="122">
        <f t="shared" si="66"/>
        <v>0</v>
      </c>
      <c r="V35" s="122">
        <f t="shared" si="66"/>
        <v>0</v>
      </c>
      <c r="W35" s="122">
        <f t="shared" si="66"/>
        <v>0</v>
      </c>
      <c r="X35" s="123" t="s">
        <v>19</v>
      </c>
      <c r="Y35" s="122">
        <f t="shared" si="67"/>
        <v>0</v>
      </c>
      <c r="Z35" s="122">
        <f t="shared" si="67"/>
        <v>0</v>
      </c>
      <c r="AA35" s="122">
        <f t="shared" si="67"/>
        <v>0</v>
      </c>
      <c r="AB35" s="122">
        <f t="shared" si="67"/>
        <v>0</v>
      </c>
      <c r="AC35" s="122">
        <f t="shared" si="67"/>
        <v>0</v>
      </c>
      <c r="AD35" s="122">
        <f t="shared" si="67"/>
        <v>0</v>
      </c>
      <c r="AE35" s="122">
        <f t="shared" si="67"/>
        <v>0</v>
      </c>
      <c r="AF35" s="122">
        <f t="shared" si="67"/>
        <v>0</v>
      </c>
      <c r="AG35" s="122">
        <f t="shared" si="67"/>
        <v>0</v>
      </c>
      <c r="AH35" s="123" t="s">
        <v>19</v>
      </c>
      <c r="AI35" s="122">
        <f t="shared" si="68"/>
        <v>0</v>
      </c>
      <c r="AJ35" s="122">
        <f t="shared" si="68"/>
        <v>0</v>
      </c>
      <c r="AK35" s="122">
        <f t="shared" si="68"/>
        <v>0</v>
      </c>
      <c r="AL35" s="122">
        <f t="shared" si="68"/>
        <v>0</v>
      </c>
      <c r="AM35" s="122">
        <f t="shared" si="68"/>
        <v>0</v>
      </c>
      <c r="AN35" s="122">
        <f t="shared" si="68"/>
        <v>0</v>
      </c>
      <c r="AO35" s="122">
        <f t="shared" si="68"/>
        <v>0</v>
      </c>
      <c r="AP35" s="122">
        <f t="shared" si="68"/>
        <v>0</v>
      </c>
      <c r="AQ35" s="122">
        <f t="shared" si="68"/>
        <v>0</v>
      </c>
      <c r="AR35" s="123" t="s">
        <v>19</v>
      </c>
      <c r="AS35" s="122">
        <f t="shared" si="69"/>
        <v>0</v>
      </c>
      <c r="AT35" s="122">
        <f t="shared" si="69"/>
        <v>0</v>
      </c>
      <c r="AU35" s="122">
        <f t="shared" si="69"/>
        <v>0</v>
      </c>
      <c r="AV35" s="122">
        <f t="shared" si="69"/>
        <v>0</v>
      </c>
      <c r="AW35" s="122">
        <f t="shared" si="69"/>
        <v>0</v>
      </c>
      <c r="AX35" s="122">
        <f t="shared" si="69"/>
        <v>0</v>
      </c>
      <c r="AY35" s="122">
        <f t="shared" si="69"/>
        <v>0</v>
      </c>
      <c r="AZ35" s="122">
        <f t="shared" si="69"/>
        <v>0</v>
      </c>
      <c r="BA35" s="122">
        <f t="shared" si="69"/>
        <v>0</v>
      </c>
    </row>
    <row r="36" spans="1:53" ht="47.25" x14ac:dyDescent="0.25">
      <c r="A36" s="108" t="s">
        <v>51</v>
      </c>
      <c r="B36" s="106" t="s">
        <v>55</v>
      </c>
      <c r="C36" s="109" t="s">
        <v>18</v>
      </c>
      <c r="D36" s="123" t="s">
        <v>19</v>
      </c>
      <c r="E36" s="122">
        <f t="shared" si="65"/>
        <v>0</v>
      </c>
      <c r="F36" s="122">
        <f t="shared" si="65"/>
        <v>0</v>
      </c>
      <c r="G36" s="122">
        <f t="shared" si="65"/>
        <v>0</v>
      </c>
      <c r="H36" s="122">
        <f t="shared" si="65"/>
        <v>0</v>
      </c>
      <c r="I36" s="122">
        <f t="shared" si="65"/>
        <v>0</v>
      </c>
      <c r="J36" s="122">
        <f t="shared" si="65"/>
        <v>0</v>
      </c>
      <c r="K36" s="122">
        <f t="shared" si="65"/>
        <v>0</v>
      </c>
      <c r="L36" s="122">
        <f t="shared" si="65"/>
        <v>0</v>
      </c>
      <c r="M36" s="122">
        <f t="shared" si="65"/>
        <v>0</v>
      </c>
      <c r="N36" s="123" t="s">
        <v>19</v>
      </c>
      <c r="O36" s="122">
        <f t="shared" si="66"/>
        <v>0</v>
      </c>
      <c r="P36" s="122">
        <f t="shared" si="66"/>
        <v>0</v>
      </c>
      <c r="Q36" s="122">
        <f t="shared" si="66"/>
        <v>0</v>
      </c>
      <c r="R36" s="122">
        <f t="shared" si="66"/>
        <v>0</v>
      </c>
      <c r="S36" s="122">
        <f t="shared" si="66"/>
        <v>0</v>
      </c>
      <c r="T36" s="122">
        <f t="shared" si="66"/>
        <v>0</v>
      </c>
      <c r="U36" s="122">
        <f t="shared" si="66"/>
        <v>0</v>
      </c>
      <c r="V36" s="122">
        <f t="shared" si="66"/>
        <v>0</v>
      </c>
      <c r="W36" s="122">
        <f t="shared" si="66"/>
        <v>0</v>
      </c>
      <c r="X36" s="123" t="s">
        <v>19</v>
      </c>
      <c r="Y36" s="122">
        <f t="shared" si="67"/>
        <v>0</v>
      </c>
      <c r="Z36" s="122">
        <f t="shared" si="67"/>
        <v>0</v>
      </c>
      <c r="AA36" s="122">
        <f t="shared" si="67"/>
        <v>0</v>
      </c>
      <c r="AB36" s="122">
        <f t="shared" si="67"/>
        <v>0</v>
      </c>
      <c r="AC36" s="122">
        <f t="shared" si="67"/>
        <v>0</v>
      </c>
      <c r="AD36" s="122">
        <f t="shared" si="67"/>
        <v>0</v>
      </c>
      <c r="AE36" s="122">
        <f t="shared" si="67"/>
        <v>0</v>
      </c>
      <c r="AF36" s="122">
        <f t="shared" si="67"/>
        <v>0</v>
      </c>
      <c r="AG36" s="122">
        <f t="shared" si="67"/>
        <v>0</v>
      </c>
      <c r="AH36" s="123" t="s">
        <v>19</v>
      </c>
      <c r="AI36" s="122">
        <f t="shared" si="68"/>
        <v>0</v>
      </c>
      <c r="AJ36" s="122">
        <f t="shared" si="68"/>
        <v>0</v>
      </c>
      <c r="AK36" s="122">
        <f t="shared" si="68"/>
        <v>0</v>
      </c>
      <c r="AL36" s="122">
        <f t="shared" si="68"/>
        <v>0</v>
      </c>
      <c r="AM36" s="122">
        <f t="shared" si="68"/>
        <v>0</v>
      </c>
      <c r="AN36" s="122">
        <f t="shared" si="68"/>
        <v>0</v>
      </c>
      <c r="AO36" s="122">
        <f t="shared" si="68"/>
        <v>0</v>
      </c>
      <c r="AP36" s="122">
        <f t="shared" si="68"/>
        <v>0</v>
      </c>
      <c r="AQ36" s="122">
        <f t="shared" si="68"/>
        <v>0</v>
      </c>
      <c r="AR36" s="123" t="s">
        <v>19</v>
      </c>
      <c r="AS36" s="122">
        <f t="shared" si="69"/>
        <v>0</v>
      </c>
      <c r="AT36" s="122">
        <f t="shared" si="69"/>
        <v>0</v>
      </c>
      <c r="AU36" s="122">
        <f t="shared" si="69"/>
        <v>0</v>
      </c>
      <c r="AV36" s="122">
        <f t="shared" si="69"/>
        <v>0</v>
      </c>
      <c r="AW36" s="122">
        <f t="shared" si="69"/>
        <v>0</v>
      </c>
      <c r="AX36" s="122">
        <f t="shared" si="69"/>
        <v>0</v>
      </c>
      <c r="AY36" s="122">
        <f t="shared" si="69"/>
        <v>0</v>
      </c>
      <c r="AZ36" s="122">
        <f t="shared" si="69"/>
        <v>0</v>
      </c>
      <c r="BA36" s="122">
        <f t="shared" si="69"/>
        <v>0</v>
      </c>
    </row>
    <row r="37" spans="1:53" x14ac:dyDescent="0.25">
      <c r="A37" s="108" t="s">
        <v>56</v>
      </c>
      <c r="B37" s="106" t="s">
        <v>52</v>
      </c>
      <c r="C37" s="109" t="s">
        <v>18</v>
      </c>
      <c r="D37" s="123" t="s">
        <v>19</v>
      </c>
      <c r="E37" s="122">
        <f t="shared" ref="E37:M37" si="70">IFERROR(SUM(0,E38,E39,E40),"нд")</f>
        <v>0</v>
      </c>
      <c r="F37" s="122">
        <f t="shared" si="70"/>
        <v>0</v>
      </c>
      <c r="G37" s="122">
        <f t="shared" si="70"/>
        <v>0</v>
      </c>
      <c r="H37" s="122">
        <f t="shared" si="70"/>
        <v>0</v>
      </c>
      <c r="I37" s="122">
        <f t="shared" si="70"/>
        <v>0</v>
      </c>
      <c r="J37" s="122">
        <f t="shared" si="70"/>
        <v>0</v>
      </c>
      <c r="K37" s="122">
        <f t="shared" si="70"/>
        <v>0</v>
      </c>
      <c r="L37" s="122">
        <f t="shared" si="70"/>
        <v>0</v>
      </c>
      <c r="M37" s="122">
        <f t="shared" si="70"/>
        <v>0</v>
      </c>
      <c r="N37" s="123" t="s">
        <v>19</v>
      </c>
      <c r="O37" s="122">
        <f t="shared" ref="O37:W37" si="71">IFERROR(SUM(0,O38,O39,O40),"нд")</f>
        <v>0</v>
      </c>
      <c r="P37" s="122">
        <f t="shared" si="71"/>
        <v>0</v>
      </c>
      <c r="Q37" s="122">
        <f t="shared" si="71"/>
        <v>0</v>
      </c>
      <c r="R37" s="122">
        <f t="shared" si="71"/>
        <v>0</v>
      </c>
      <c r="S37" s="122">
        <f t="shared" si="71"/>
        <v>0</v>
      </c>
      <c r="T37" s="122">
        <f t="shared" si="71"/>
        <v>0</v>
      </c>
      <c r="U37" s="122">
        <f t="shared" si="71"/>
        <v>0</v>
      </c>
      <c r="V37" s="122">
        <f t="shared" si="71"/>
        <v>0</v>
      </c>
      <c r="W37" s="122">
        <f t="shared" si="71"/>
        <v>0</v>
      </c>
      <c r="X37" s="123" t="s">
        <v>19</v>
      </c>
      <c r="Y37" s="122">
        <f t="shared" ref="Y37:AG37" si="72">IFERROR(SUM(0,Y38,Y39,Y40),"нд")</f>
        <v>0</v>
      </c>
      <c r="Z37" s="122">
        <f t="shared" si="72"/>
        <v>0</v>
      </c>
      <c r="AA37" s="122">
        <f t="shared" si="72"/>
        <v>0</v>
      </c>
      <c r="AB37" s="122">
        <f t="shared" si="72"/>
        <v>0</v>
      </c>
      <c r="AC37" s="122">
        <f t="shared" si="72"/>
        <v>0</v>
      </c>
      <c r="AD37" s="122">
        <f t="shared" si="72"/>
        <v>0</v>
      </c>
      <c r="AE37" s="122">
        <f t="shared" si="72"/>
        <v>0</v>
      </c>
      <c r="AF37" s="122">
        <f t="shared" si="72"/>
        <v>0</v>
      </c>
      <c r="AG37" s="122">
        <f t="shared" si="72"/>
        <v>0</v>
      </c>
      <c r="AH37" s="123" t="s">
        <v>19</v>
      </c>
      <c r="AI37" s="122">
        <f t="shared" ref="AI37:AQ37" si="73">IFERROR(SUM(0,AI38,AI39,AI40),"нд")</f>
        <v>0</v>
      </c>
      <c r="AJ37" s="122">
        <f t="shared" si="73"/>
        <v>0</v>
      </c>
      <c r="AK37" s="122">
        <f t="shared" si="73"/>
        <v>0</v>
      </c>
      <c r="AL37" s="122">
        <f t="shared" si="73"/>
        <v>0</v>
      </c>
      <c r="AM37" s="122">
        <f t="shared" si="73"/>
        <v>0</v>
      </c>
      <c r="AN37" s="122">
        <f t="shared" si="73"/>
        <v>0</v>
      </c>
      <c r="AO37" s="122">
        <f t="shared" si="73"/>
        <v>0</v>
      </c>
      <c r="AP37" s="122">
        <f t="shared" si="73"/>
        <v>0</v>
      </c>
      <c r="AQ37" s="122">
        <f t="shared" si="73"/>
        <v>0</v>
      </c>
      <c r="AR37" s="123" t="s">
        <v>19</v>
      </c>
      <c r="AS37" s="122">
        <f t="shared" ref="AS37:BA37" si="74">IFERROR(SUM(0,AS38,AS39,AS40),"нд")</f>
        <v>0</v>
      </c>
      <c r="AT37" s="122">
        <f t="shared" si="74"/>
        <v>0</v>
      </c>
      <c r="AU37" s="122">
        <f t="shared" si="74"/>
        <v>0</v>
      </c>
      <c r="AV37" s="122">
        <f t="shared" si="74"/>
        <v>0</v>
      </c>
      <c r="AW37" s="122">
        <f t="shared" si="74"/>
        <v>0</v>
      </c>
      <c r="AX37" s="122">
        <f t="shared" si="74"/>
        <v>0</v>
      </c>
      <c r="AY37" s="122">
        <f t="shared" si="74"/>
        <v>0</v>
      </c>
      <c r="AZ37" s="122">
        <f t="shared" si="74"/>
        <v>0</v>
      </c>
      <c r="BA37" s="122">
        <f t="shared" si="74"/>
        <v>0</v>
      </c>
    </row>
    <row r="38" spans="1:53" ht="47.25" x14ac:dyDescent="0.25">
      <c r="A38" s="108" t="s">
        <v>56</v>
      </c>
      <c r="B38" s="106" t="s">
        <v>53</v>
      </c>
      <c r="C38" s="109" t="s">
        <v>18</v>
      </c>
      <c r="D38" s="123" t="s">
        <v>19</v>
      </c>
      <c r="E38" s="122">
        <f t="shared" ref="E38:M40" si="75">IFERROR(SUM(0),"нд")</f>
        <v>0</v>
      </c>
      <c r="F38" s="122">
        <f t="shared" si="75"/>
        <v>0</v>
      </c>
      <c r="G38" s="122">
        <f t="shared" si="75"/>
        <v>0</v>
      </c>
      <c r="H38" s="122">
        <f t="shared" si="75"/>
        <v>0</v>
      </c>
      <c r="I38" s="122">
        <f t="shared" si="75"/>
        <v>0</v>
      </c>
      <c r="J38" s="122">
        <f t="shared" si="75"/>
        <v>0</v>
      </c>
      <c r="K38" s="122">
        <f t="shared" si="75"/>
        <v>0</v>
      </c>
      <c r="L38" s="122">
        <f t="shared" si="75"/>
        <v>0</v>
      </c>
      <c r="M38" s="122">
        <f t="shared" si="75"/>
        <v>0</v>
      </c>
      <c r="N38" s="123" t="s">
        <v>19</v>
      </c>
      <c r="O38" s="122">
        <f t="shared" ref="O38:W40" si="76">IFERROR(SUM(0),"нд")</f>
        <v>0</v>
      </c>
      <c r="P38" s="122">
        <f t="shared" si="76"/>
        <v>0</v>
      </c>
      <c r="Q38" s="122">
        <f t="shared" si="76"/>
        <v>0</v>
      </c>
      <c r="R38" s="122">
        <f t="shared" si="76"/>
        <v>0</v>
      </c>
      <c r="S38" s="122">
        <f t="shared" si="76"/>
        <v>0</v>
      </c>
      <c r="T38" s="122">
        <f t="shared" si="76"/>
        <v>0</v>
      </c>
      <c r="U38" s="122">
        <f t="shared" si="76"/>
        <v>0</v>
      </c>
      <c r="V38" s="122">
        <f t="shared" si="76"/>
        <v>0</v>
      </c>
      <c r="W38" s="122">
        <f t="shared" si="76"/>
        <v>0</v>
      </c>
      <c r="X38" s="123" t="s">
        <v>19</v>
      </c>
      <c r="Y38" s="122">
        <f t="shared" ref="Y38:AG40" si="77">IFERROR(SUM(0),"нд")</f>
        <v>0</v>
      </c>
      <c r="Z38" s="122">
        <f t="shared" si="77"/>
        <v>0</v>
      </c>
      <c r="AA38" s="122">
        <f t="shared" si="77"/>
        <v>0</v>
      </c>
      <c r="AB38" s="122">
        <f t="shared" si="77"/>
        <v>0</v>
      </c>
      <c r="AC38" s="122">
        <f t="shared" si="77"/>
        <v>0</v>
      </c>
      <c r="AD38" s="122">
        <f t="shared" si="77"/>
        <v>0</v>
      </c>
      <c r="AE38" s="122">
        <f t="shared" si="77"/>
        <v>0</v>
      </c>
      <c r="AF38" s="122">
        <f t="shared" si="77"/>
        <v>0</v>
      </c>
      <c r="AG38" s="122">
        <f t="shared" si="77"/>
        <v>0</v>
      </c>
      <c r="AH38" s="123" t="s">
        <v>19</v>
      </c>
      <c r="AI38" s="122">
        <f t="shared" ref="AI38:AQ40" si="78">IFERROR(SUM(0),"нд")</f>
        <v>0</v>
      </c>
      <c r="AJ38" s="122">
        <f t="shared" si="78"/>
        <v>0</v>
      </c>
      <c r="AK38" s="122">
        <f t="shared" si="78"/>
        <v>0</v>
      </c>
      <c r="AL38" s="122">
        <f t="shared" si="78"/>
        <v>0</v>
      </c>
      <c r="AM38" s="122">
        <f t="shared" si="78"/>
        <v>0</v>
      </c>
      <c r="AN38" s="122">
        <f t="shared" si="78"/>
        <v>0</v>
      </c>
      <c r="AO38" s="122">
        <f t="shared" si="78"/>
        <v>0</v>
      </c>
      <c r="AP38" s="122">
        <f t="shared" si="78"/>
        <v>0</v>
      </c>
      <c r="AQ38" s="122">
        <f t="shared" si="78"/>
        <v>0</v>
      </c>
      <c r="AR38" s="123" t="s">
        <v>19</v>
      </c>
      <c r="AS38" s="122">
        <f t="shared" ref="AS38:BA40" si="79">IFERROR(SUM(0),"нд")</f>
        <v>0</v>
      </c>
      <c r="AT38" s="122">
        <f t="shared" si="79"/>
        <v>0</v>
      </c>
      <c r="AU38" s="122">
        <f t="shared" si="79"/>
        <v>0</v>
      </c>
      <c r="AV38" s="122">
        <f t="shared" si="79"/>
        <v>0</v>
      </c>
      <c r="AW38" s="122">
        <f t="shared" si="79"/>
        <v>0</v>
      </c>
      <c r="AX38" s="122">
        <f t="shared" si="79"/>
        <v>0</v>
      </c>
      <c r="AY38" s="122">
        <f t="shared" si="79"/>
        <v>0</v>
      </c>
      <c r="AZ38" s="122">
        <f t="shared" si="79"/>
        <v>0</v>
      </c>
      <c r="BA38" s="122">
        <f t="shared" si="79"/>
        <v>0</v>
      </c>
    </row>
    <row r="39" spans="1:53" ht="47.25" x14ac:dyDescent="0.25">
      <c r="A39" s="108" t="s">
        <v>56</v>
      </c>
      <c r="B39" s="106" t="s">
        <v>54</v>
      </c>
      <c r="C39" s="109" t="s">
        <v>18</v>
      </c>
      <c r="D39" s="123" t="s">
        <v>19</v>
      </c>
      <c r="E39" s="122">
        <f t="shared" si="75"/>
        <v>0</v>
      </c>
      <c r="F39" s="122">
        <f t="shared" si="75"/>
        <v>0</v>
      </c>
      <c r="G39" s="122">
        <f t="shared" si="75"/>
        <v>0</v>
      </c>
      <c r="H39" s="122">
        <f t="shared" si="75"/>
        <v>0</v>
      </c>
      <c r="I39" s="122">
        <f t="shared" si="75"/>
        <v>0</v>
      </c>
      <c r="J39" s="122">
        <f t="shared" si="75"/>
        <v>0</v>
      </c>
      <c r="K39" s="122">
        <f t="shared" si="75"/>
        <v>0</v>
      </c>
      <c r="L39" s="122">
        <f t="shared" si="75"/>
        <v>0</v>
      </c>
      <c r="M39" s="122">
        <f t="shared" si="75"/>
        <v>0</v>
      </c>
      <c r="N39" s="123" t="s">
        <v>19</v>
      </c>
      <c r="O39" s="122">
        <f t="shared" si="76"/>
        <v>0</v>
      </c>
      <c r="P39" s="122">
        <f t="shared" si="76"/>
        <v>0</v>
      </c>
      <c r="Q39" s="122">
        <f t="shared" si="76"/>
        <v>0</v>
      </c>
      <c r="R39" s="122">
        <f t="shared" si="76"/>
        <v>0</v>
      </c>
      <c r="S39" s="122">
        <f t="shared" si="76"/>
        <v>0</v>
      </c>
      <c r="T39" s="122">
        <f t="shared" si="76"/>
        <v>0</v>
      </c>
      <c r="U39" s="122">
        <f t="shared" si="76"/>
        <v>0</v>
      </c>
      <c r="V39" s="122">
        <f t="shared" si="76"/>
        <v>0</v>
      </c>
      <c r="W39" s="122">
        <f t="shared" si="76"/>
        <v>0</v>
      </c>
      <c r="X39" s="123" t="s">
        <v>19</v>
      </c>
      <c r="Y39" s="122">
        <f t="shared" si="77"/>
        <v>0</v>
      </c>
      <c r="Z39" s="122">
        <f t="shared" si="77"/>
        <v>0</v>
      </c>
      <c r="AA39" s="122">
        <f t="shared" si="77"/>
        <v>0</v>
      </c>
      <c r="AB39" s="122">
        <f t="shared" si="77"/>
        <v>0</v>
      </c>
      <c r="AC39" s="122">
        <f t="shared" si="77"/>
        <v>0</v>
      </c>
      <c r="AD39" s="122">
        <f t="shared" si="77"/>
        <v>0</v>
      </c>
      <c r="AE39" s="122">
        <f t="shared" si="77"/>
        <v>0</v>
      </c>
      <c r="AF39" s="122">
        <f t="shared" si="77"/>
        <v>0</v>
      </c>
      <c r="AG39" s="122">
        <f t="shared" si="77"/>
        <v>0</v>
      </c>
      <c r="AH39" s="123" t="s">
        <v>19</v>
      </c>
      <c r="AI39" s="122">
        <f t="shared" si="78"/>
        <v>0</v>
      </c>
      <c r="AJ39" s="122">
        <f t="shared" si="78"/>
        <v>0</v>
      </c>
      <c r="AK39" s="122">
        <f t="shared" si="78"/>
        <v>0</v>
      </c>
      <c r="AL39" s="122">
        <f t="shared" si="78"/>
        <v>0</v>
      </c>
      <c r="AM39" s="122">
        <f t="shared" si="78"/>
        <v>0</v>
      </c>
      <c r="AN39" s="122">
        <f t="shared" si="78"/>
        <v>0</v>
      </c>
      <c r="AO39" s="122">
        <f t="shared" si="78"/>
        <v>0</v>
      </c>
      <c r="AP39" s="122">
        <f t="shared" si="78"/>
        <v>0</v>
      </c>
      <c r="AQ39" s="122">
        <f t="shared" si="78"/>
        <v>0</v>
      </c>
      <c r="AR39" s="123" t="s">
        <v>19</v>
      </c>
      <c r="AS39" s="122">
        <f t="shared" si="79"/>
        <v>0</v>
      </c>
      <c r="AT39" s="122">
        <f t="shared" si="79"/>
        <v>0</v>
      </c>
      <c r="AU39" s="122">
        <f t="shared" si="79"/>
        <v>0</v>
      </c>
      <c r="AV39" s="122">
        <f t="shared" si="79"/>
        <v>0</v>
      </c>
      <c r="AW39" s="122">
        <f t="shared" si="79"/>
        <v>0</v>
      </c>
      <c r="AX39" s="122">
        <f t="shared" si="79"/>
        <v>0</v>
      </c>
      <c r="AY39" s="122">
        <f t="shared" si="79"/>
        <v>0</v>
      </c>
      <c r="AZ39" s="122">
        <f t="shared" si="79"/>
        <v>0</v>
      </c>
      <c r="BA39" s="122">
        <f t="shared" si="79"/>
        <v>0</v>
      </c>
    </row>
    <row r="40" spans="1:53" ht="47.25" x14ac:dyDescent="0.25">
      <c r="A40" s="108" t="s">
        <v>56</v>
      </c>
      <c r="B40" s="106" t="s">
        <v>55</v>
      </c>
      <c r="C40" s="109" t="s">
        <v>18</v>
      </c>
      <c r="D40" s="123" t="s">
        <v>19</v>
      </c>
      <c r="E40" s="122">
        <f t="shared" si="75"/>
        <v>0</v>
      </c>
      <c r="F40" s="122">
        <f t="shared" si="75"/>
        <v>0</v>
      </c>
      <c r="G40" s="122">
        <f t="shared" si="75"/>
        <v>0</v>
      </c>
      <c r="H40" s="122">
        <f t="shared" si="75"/>
        <v>0</v>
      </c>
      <c r="I40" s="122">
        <f t="shared" si="75"/>
        <v>0</v>
      </c>
      <c r="J40" s="122">
        <f t="shared" si="75"/>
        <v>0</v>
      </c>
      <c r="K40" s="122">
        <f t="shared" si="75"/>
        <v>0</v>
      </c>
      <c r="L40" s="122">
        <f t="shared" si="75"/>
        <v>0</v>
      </c>
      <c r="M40" s="122">
        <f t="shared" si="75"/>
        <v>0</v>
      </c>
      <c r="N40" s="123" t="s">
        <v>19</v>
      </c>
      <c r="O40" s="122">
        <f t="shared" si="76"/>
        <v>0</v>
      </c>
      <c r="P40" s="122">
        <f t="shared" si="76"/>
        <v>0</v>
      </c>
      <c r="Q40" s="122">
        <f t="shared" si="76"/>
        <v>0</v>
      </c>
      <c r="R40" s="122">
        <f t="shared" si="76"/>
        <v>0</v>
      </c>
      <c r="S40" s="122">
        <f t="shared" si="76"/>
        <v>0</v>
      </c>
      <c r="T40" s="122">
        <f t="shared" si="76"/>
        <v>0</v>
      </c>
      <c r="U40" s="122">
        <f t="shared" si="76"/>
        <v>0</v>
      </c>
      <c r="V40" s="122">
        <f t="shared" si="76"/>
        <v>0</v>
      </c>
      <c r="W40" s="122">
        <f t="shared" si="76"/>
        <v>0</v>
      </c>
      <c r="X40" s="123" t="s">
        <v>19</v>
      </c>
      <c r="Y40" s="122">
        <f t="shared" si="77"/>
        <v>0</v>
      </c>
      <c r="Z40" s="122">
        <f t="shared" si="77"/>
        <v>0</v>
      </c>
      <c r="AA40" s="122">
        <f t="shared" si="77"/>
        <v>0</v>
      </c>
      <c r="AB40" s="122">
        <f t="shared" si="77"/>
        <v>0</v>
      </c>
      <c r="AC40" s="122">
        <f t="shared" si="77"/>
        <v>0</v>
      </c>
      <c r="AD40" s="122">
        <f t="shared" si="77"/>
        <v>0</v>
      </c>
      <c r="AE40" s="122">
        <f t="shared" si="77"/>
        <v>0</v>
      </c>
      <c r="AF40" s="122">
        <f t="shared" si="77"/>
        <v>0</v>
      </c>
      <c r="AG40" s="122">
        <f t="shared" si="77"/>
        <v>0</v>
      </c>
      <c r="AH40" s="123" t="s">
        <v>19</v>
      </c>
      <c r="AI40" s="122">
        <f t="shared" si="78"/>
        <v>0</v>
      </c>
      <c r="AJ40" s="122">
        <f t="shared" si="78"/>
        <v>0</v>
      </c>
      <c r="AK40" s="122">
        <f t="shared" si="78"/>
        <v>0</v>
      </c>
      <c r="AL40" s="122">
        <f t="shared" si="78"/>
        <v>0</v>
      </c>
      <c r="AM40" s="122">
        <f t="shared" si="78"/>
        <v>0</v>
      </c>
      <c r="AN40" s="122">
        <f t="shared" si="78"/>
        <v>0</v>
      </c>
      <c r="AO40" s="122">
        <f t="shared" si="78"/>
        <v>0</v>
      </c>
      <c r="AP40" s="122">
        <f t="shared" si="78"/>
        <v>0</v>
      </c>
      <c r="AQ40" s="122">
        <f t="shared" si="78"/>
        <v>0</v>
      </c>
      <c r="AR40" s="123" t="s">
        <v>19</v>
      </c>
      <c r="AS40" s="122">
        <f t="shared" si="79"/>
        <v>0</v>
      </c>
      <c r="AT40" s="122">
        <f t="shared" si="79"/>
        <v>0</v>
      </c>
      <c r="AU40" s="122">
        <f t="shared" si="79"/>
        <v>0</v>
      </c>
      <c r="AV40" s="122">
        <f t="shared" si="79"/>
        <v>0</v>
      </c>
      <c r="AW40" s="122">
        <f t="shared" si="79"/>
        <v>0</v>
      </c>
      <c r="AX40" s="122">
        <f t="shared" si="79"/>
        <v>0</v>
      </c>
      <c r="AY40" s="122">
        <f t="shared" si="79"/>
        <v>0</v>
      </c>
      <c r="AZ40" s="122">
        <f t="shared" si="79"/>
        <v>0</v>
      </c>
      <c r="BA40" s="122">
        <f t="shared" si="79"/>
        <v>0</v>
      </c>
    </row>
    <row r="41" spans="1:53" ht="31.5" x14ac:dyDescent="0.25">
      <c r="A41" s="108" t="s">
        <v>57</v>
      </c>
      <c r="B41" s="106" t="s">
        <v>58</v>
      </c>
      <c r="C41" s="109" t="s">
        <v>18</v>
      </c>
      <c r="D41" s="123" t="s">
        <v>19</v>
      </c>
      <c r="E41" s="122">
        <f t="shared" ref="E41:M41" si="80">IFERROR(SUM(0,E42,E43),"нд")</f>
        <v>1.26</v>
      </c>
      <c r="F41" s="122">
        <f t="shared" si="80"/>
        <v>0</v>
      </c>
      <c r="G41" s="122">
        <f t="shared" si="80"/>
        <v>0</v>
      </c>
      <c r="H41" s="122">
        <f t="shared" si="80"/>
        <v>0</v>
      </c>
      <c r="I41" s="122">
        <f t="shared" si="80"/>
        <v>0</v>
      </c>
      <c r="J41" s="122">
        <f t="shared" si="80"/>
        <v>0</v>
      </c>
      <c r="K41" s="122">
        <f t="shared" si="80"/>
        <v>0</v>
      </c>
      <c r="L41" s="122">
        <f t="shared" si="80"/>
        <v>0</v>
      </c>
      <c r="M41" s="122">
        <f t="shared" si="80"/>
        <v>0</v>
      </c>
      <c r="N41" s="123" t="s">
        <v>19</v>
      </c>
      <c r="O41" s="122">
        <f t="shared" ref="O41:W41" si="81">IFERROR(SUM(0,O42,O43),"нд")</f>
        <v>0</v>
      </c>
      <c r="P41" s="122">
        <f t="shared" si="81"/>
        <v>0</v>
      </c>
      <c r="Q41" s="122">
        <f t="shared" si="81"/>
        <v>0</v>
      </c>
      <c r="R41" s="122">
        <f t="shared" si="81"/>
        <v>0</v>
      </c>
      <c r="S41" s="122">
        <f t="shared" si="81"/>
        <v>0</v>
      </c>
      <c r="T41" s="122">
        <f t="shared" si="81"/>
        <v>0</v>
      </c>
      <c r="U41" s="122">
        <f t="shared" si="81"/>
        <v>0</v>
      </c>
      <c r="V41" s="122">
        <f t="shared" si="81"/>
        <v>0</v>
      </c>
      <c r="W41" s="122">
        <f t="shared" si="81"/>
        <v>0</v>
      </c>
      <c r="X41" s="123" t="s">
        <v>19</v>
      </c>
      <c r="Y41" s="122">
        <f t="shared" ref="Y41:AG41" si="82">IFERROR(SUM(0,Y42,Y43),"нд")</f>
        <v>0</v>
      </c>
      <c r="Z41" s="122">
        <f t="shared" si="82"/>
        <v>0</v>
      </c>
      <c r="AA41" s="122">
        <f t="shared" si="82"/>
        <v>0</v>
      </c>
      <c r="AB41" s="122">
        <f t="shared" si="82"/>
        <v>0</v>
      </c>
      <c r="AC41" s="122">
        <f t="shared" si="82"/>
        <v>0</v>
      </c>
      <c r="AD41" s="122">
        <f t="shared" si="82"/>
        <v>0</v>
      </c>
      <c r="AE41" s="122">
        <f t="shared" si="82"/>
        <v>0</v>
      </c>
      <c r="AF41" s="122">
        <f t="shared" si="82"/>
        <v>0</v>
      </c>
      <c r="AG41" s="122">
        <f t="shared" si="82"/>
        <v>0</v>
      </c>
      <c r="AH41" s="123" t="s">
        <v>19</v>
      </c>
      <c r="AI41" s="122">
        <f t="shared" ref="AI41:AQ41" si="83">IFERROR(SUM(0,AI42,AI43),"нд")</f>
        <v>0</v>
      </c>
      <c r="AJ41" s="122">
        <f t="shared" si="83"/>
        <v>0</v>
      </c>
      <c r="AK41" s="122">
        <f t="shared" si="83"/>
        <v>0</v>
      </c>
      <c r="AL41" s="122">
        <f t="shared" si="83"/>
        <v>0</v>
      </c>
      <c r="AM41" s="122">
        <f t="shared" si="83"/>
        <v>0</v>
      </c>
      <c r="AN41" s="122">
        <f t="shared" si="83"/>
        <v>0</v>
      </c>
      <c r="AO41" s="122">
        <f t="shared" si="83"/>
        <v>0</v>
      </c>
      <c r="AP41" s="122">
        <f t="shared" si="83"/>
        <v>0</v>
      </c>
      <c r="AQ41" s="122">
        <f t="shared" si="83"/>
        <v>0</v>
      </c>
      <c r="AR41" s="123" t="s">
        <v>19</v>
      </c>
      <c r="AS41" s="122">
        <f t="shared" ref="AS41:BA41" si="84">IFERROR(SUM(0,AS42,AS43),"нд")</f>
        <v>0</v>
      </c>
      <c r="AT41" s="122">
        <f t="shared" si="84"/>
        <v>0</v>
      </c>
      <c r="AU41" s="122">
        <f t="shared" si="84"/>
        <v>0</v>
      </c>
      <c r="AV41" s="122">
        <f t="shared" si="84"/>
        <v>0</v>
      </c>
      <c r="AW41" s="122">
        <f t="shared" si="84"/>
        <v>0</v>
      </c>
      <c r="AX41" s="122">
        <f t="shared" si="84"/>
        <v>0</v>
      </c>
      <c r="AY41" s="122">
        <f t="shared" si="84"/>
        <v>0</v>
      </c>
      <c r="AZ41" s="122">
        <f t="shared" si="84"/>
        <v>0</v>
      </c>
      <c r="BA41" s="122">
        <f t="shared" si="84"/>
        <v>0</v>
      </c>
    </row>
    <row r="42" spans="1:53" ht="31.5" x14ac:dyDescent="0.25">
      <c r="A42" s="108" t="s">
        <v>59</v>
      </c>
      <c r="B42" s="106" t="s">
        <v>60</v>
      </c>
      <c r="C42" s="109" t="s">
        <v>18</v>
      </c>
      <c r="D42" s="123" t="s">
        <v>19</v>
      </c>
      <c r="E42" s="122">
        <f t="shared" ref="E42:M42" si="85">IFERROR(SUM(0),"нд")</f>
        <v>0</v>
      </c>
      <c r="F42" s="122">
        <f t="shared" si="85"/>
        <v>0</v>
      </c>
      <c r="G42" s="122">
        <f t="shared" si="85"/>
        <v>0</v>
      </c>
      <c r="H42" s="122">
        <f t="shared" si="85"/>
        <v>0</v>
      </c>
      <c r="I42" s="122">
        <f t="shared" si="85"/>
        <v>0</v>
      </c>
      <c r="J42" s="122">
        <f t="shared" si="85"/>
        <v>0</v>
      </c>
      <c r="K42" s="122">
        <f t="shared" si="85"/>
        <v>0</v>
      </c>
      <c r="L42" s="122">
        <f t="shared" si="85"/>
        <v>0</v>
      </c>
      <c r="M42" s="122">
        <f t="shared" si="85"/>
        <v>0</v>
      </c>
      <c r="N42" s="123" t="s">
        <v>19</v>
      </c>
      <c r="O42" s="122">
        <f t="shared" ref="O42:W42" si="86">IFERROR(SUM(0),"нд")</f>
        <v>0</v>
      </c>
      <c r="P42" s="122">
        <f t="shared" si="86"/>
        <v>0</v>
      </c>
      <c r="Q42" s="122">
        <f t="shared" si="86"/>
        <v>0</v>
      </c>
      <c r="R42" s="122">
        <f t="shared" si="86"/>
        <v>0</v>
      </c>
      <c r="S42" s="122">
        <f t="shared" si="86"/>
        <v>0</v>
      </c>
      <c r="T42" s="122">
        <f t="shared" si="86"/>
        <v>0</v>
      </c>
      <c r="U42" s="122">
        <f t="shared" si="86"/>
        <v>0</v>
      </c>
      <c r="V42" s="122">
        <f t="shared" si="86"/>
        <v>0</v>
      </c>
      <c r="W42" s="122">
        <f t="shared" si="86"/>
        <v>0</v>
      </c>
      <c r="X42" s="123" t="s">
        <v>19</v>
      </c>
      <c r="Y42" s="122">
        <f t="shared" ref="Y42:AG42" si="87">IFERROR(SUM(0),"нд")</f>
        <v>0</v>
      </c>
      <c r="Z42" s="122">
        <f t="shared" si="87"/>
        <v>0</v>
      </c>
      <c r="AA42" s="122">
        <f t="shared" si="87"/>
        <v>0</v>
      </c>
      <c r="AB42" s="122">
        <f t="shared" si="87"/>
        <v>0</v>
      </c>
      <c r="AC42" s="122">
        <f t="shared" si="87"/>
        <v>0</v>
      </c>
      <c r="AD42" s="122">
        <f t="shared" si="87"/>
        <v>0</v>
      </c>
      <c r="AE42" s="122">
        <f t="shared" si="87"/>
        <v>0</v>
      </c>
      <c r="AF42" s="122">
        <f t="shared" si="87"/>
        <v>0</v>
      </c>
      <c r="AG42" s="122">
        <f t="shared" si="87"/>
        <v>0</v>
      </c>
      <c r="AH42" s="123" t="s">
        <v>19</v>
      </c>
      <c r="AI42" s="122">
        <f t="shared" ref="AI42:AQ42" si="88">IFERROR(SUM(0),"нд")</f>
        <v>0</v>
      </c>
      <c r="AJ42" s="122">
        <f t="shared" si="88"/>
        <v>0</v>
      </c>
      <c r="AK42" s="122">
        <f t="shared" si="88"/>
        <v>0</v>
      </c>
      <c r="AL42" s="122">
        <f t="shared" si="88"/>
        <v>0</v>
      </c>
      <c r="AM42" s="122">
        <f t="shared" si="88"/>
        <v>0</v>
      </c>
      <c r="AN42" s="122">
        <f t="shared" si="88"/>
        <v>0</v>
      </c>
      <c r="AO42" s="122">
        <f t="shared" si="88"/>
        <v>0</v>
      </c>
      <c r="AP42" s="122">
        <f t="shared" si="88"/>
        <v>0</v>
      </c>
      <c r="AQ42" s="122">
        <f t="shared" si="88"/>
        <v>0</v>
      </c>
      <c r="AR42" s="123" t="s">
        <v>19</v>
      </c>
      <c r="AS42" s="122">
        <f t="shared" ref="AS42:BA42" si="89">IFERROR(SUM(0),"нд")</f>
        <v>0</v>
      </c>
      <c r="AT42" s="122">
        <f t="shared" si="89"/>
        <v>0</v>
      </c>
      <c r="AU42" s="122">
        <f t="shared" si="89"/>
        <v>0</v>
      </c>
      <c r="AV42" s="122">
        <f t="shared" si="89"/>
        <v>0</v>
      </c>
      <c r="AW42" s="122">
        <f t="shared" si="89"/>
        <v>0</v>
      </c>
      <c r="AX42" s="122">
        <f t="shared" si="89"/>
        <v>0</v>
      </c>
      <c r="AY42" s="122">
        <f t="shared" si="89"/>
        <v>0</v>
      </c>
      <c r="AZ42" s="122">
        <f t="shared" si="89"/>
        <v>0</v>
      </c>
      <c r="BA42" s="122">
        <f t="shared" si="89"/>
        <v>0</v>
      </c>
    </row>
    <row r="43" spans="1:53" ht="31.5" x14ac:dyDescent="0.25">
      <c r="A43" s="108" t="s">
        <v>61</v>
      </c>
      <c r="B43" s="106" t="s">
        <v>62</v>
      </c>
      <c r="C43" s="109" t="s">
        <v>18</v>
      </c>
      <c r="D43" s="123" t="s">
        <v>19</v>
      </c>
      <c r="E43" s="122">
        <f t="shared" ref="E43:M43" si="90">IFERROR(SUM(E44:E44),"нд")</f>
        <v>1.26</v>
      </c>
      <c r="F43" s="122">
        <f t="shared" si="90"/>
        <v>0</v>
      </c>
      <c r="G43" s="122">
        <f t="shared" si="90"/>
        <v>0</v>
      </c>
      <c r="H43" s="122">
        <f t="shared" si="90"/>
        <v>0</v>
      </c>
      <c r="I43" s="122">
        <f t="shared" si="90"/>
        <v>0</v>
      </c>
      <c r="J43" s="122">
        <f t="shared" si="90"/>
        <v>0</v>
      </c>
      <c r="K43" s="122">
        <f t="shared" si="90"/>
        <v>0</v>
      </c>
      <c r="L43" s="122">
        <f t="shared" si="90"/>
        <v>0</v>
      </c>
      <c r="M43" s="122">
        <f t="shared" si="90"/>
        <v>0</v>
      </c>
      <c r="N43" s="123" t="s">
        <v>19</v>
      </c>
      <c r="O43" s="122">
        <f t="shared" ref="O43:W43" si="91">IFERROR(SUM(O44:O44),"нд")</f>
        <v>0</v>
      </c>
      <c r="P43" s="122">
        <f t="shared" si="91"/>
        <v>0</v>
      </c>
      <c r="Q43" s="122">
        <f t="shared" si="91"/>
        <v>0</v>
      </c>
      <c r="R43" s="122">
        <f t="shared" si="91"/>
        <v>0</v>
      </c>
      <c r="S43" s="122">
        <f t="shared" si="91"/>
        <v>0</v>
      </c>
      <c r="T43" s="122">
        <f t="shared" si="91"/>
        <v>0</v>
      </c>
      <c r="U43" s="122">
        <f t="shared" si="91"/>
        <v>0</v>
      </c>
      <c r="V43" s="122">
        <f t="shared" si="91"/>
        <v>0</v>
      </c>
      <c r="W43" s="122">
        <f t="shared" si="91"/>
        <v>0</v>
      </c>
      <c r="X43" s="123" t="s">
        <v>19</v>
      </c>
      <c r="Y43" s="122">
        <f t="shared" ref="Y43:AG43" si="92">IFERROR(SUM(Y44:Y44),"нд")</f>
        <v>0</v>
      </c>
      <c r="Z43" s="122">
        <f t="shared" si="92"/>
        <v>0</v>
      </c>
      <c r="AA43" s="122">
        <f t="shared" si="92"/>
        <v>0</v>
      </c>
      <c r="AB43" s="122">
        <f t="shared" si="92"/>
        <v>0</v>
      </c>
      <c r="AC43" s="122">
        <f t="shared" si="92"/>
        <v>0</v>
      </c>
      <c r="AD43" s="122">
        <f t="shared" si="92"/>
        <v>0</v>
      </c>
      <c r="AE43" s="122">
        <f t="shared" si="92"/>
        <v>0</v>
      </c>
      <c r="AF43" s="122">
        <f t="shared" si="92"/>
        <v>0</v>
      </c>
      <c r="AG43" s="122">
        <f t="shared" si="92"/>
        <v>0</v>
      </c>
      <c r="AH43" s="123" t="s">
        <v>19</v>
      </c>
      <c r="AI43" s="122">
        <f t="shared" ref="AI43:AQ43" si="93">IFERROR(SUM(AI44:AI44),"нд")</f>
        <v>0</v>
      </c>
      <c r="AJ43" s="122">
        <f t="shared" si="93"/>
        <v>0</v>
      </c>
      <c r="AK43" s="122">
        <f t="shared" si="93"/>
        <v>0</v>
      </c>
      <c r="AL43" s="122">
        <f t="shared" si="93"/>
        <v>0</v>
      </c>
      <c r="AM43" s="122">
        <f t="shared" si="93"/>
        <v>0</v>
      </c>
      <c r="AN43" s="122">
        <f t="shared" si="93"/>
        <v>0</v>
      </c>
      <c r="AO43" s="122">
        <f t="shared" si="93"/>
        <v>0</v>
      </c>
      <c r="AP43" s="122">
        <f t="shared" si="93"/>
        <v>0</v>
      </c>
      <c r="AQ43" s="122">
        <f t="shared" si="93"/>
        <v>0</v>
      </c>
      <c r="AR43" s="123" t="s">
        <v>19</v>
      </c>
      <c r="AS43" s="122">
        <f t="shared" ref="AS43:BA43" si="94">IFERROR(SUM(AS44:AS44),"нд")</f>
        <v>0</v>
      </c>
      <c r="AT43" s="122">
        <f t="shared" si="94"/>
        <v>0</v>
      </c>
      <c r="AU43" s="122">
        <f t="shared" si="94"/>
        <v>0</v>
      </c>
      <c r="AV43" s="122">
        <f t="shared" si="94"/>
        <v>0</v>
      </c>
      <c r="AW43" s="122">
        <f t="shared" si="94"/>
        <v>0</v>
      </c>
      <c r="AX43" s="122">
        <f t="shared" si="94"/>
        <v>0</v>
      </c>
      <c r="AY43" s="122">
        <f t="shared" si="94"/>
        <v>0</v>
      </c>
      <c r="AZ43" s="122">
        <f t="shared" si="94"/>
        <v>0</v>
      </c>
      <c r="BA43" s="122">
        <f t="shared" si="94"/>
        <v>0</v>
      </c>
    </row>
    <row r="44" spans="1:53" ht="47.25" x14ac:dyDescent="0.25">
      <c r="A44" s="108" t="s">
        <v>61</v>
      </c>
      <c r="B44" s="106" t="s">
        <v>537</v>
      </c>
      <c r="C44" s="109" t="s">
        <v>538</v>
      </c>
      <c r="D44" s="123" t="s">
        <v>535</v>
      </c>
      <c r="E44" s="122">
        <v>1.26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2">
        <v>0</v>
      </c>
      <c r="M44" s="122">
        <v>0</v>
      </c>
      <c r="N44" s="123" t="s">
        <v>19</v>
      </c>
      <c r="O44" s="122">
        <v>0</v>
      </c>
      <c r="P44" s="122">
        <v>0</v>
      </c>
      <c r="Q44" s="122">
        <v>0</v>
      </c>
      <c r="R44" s="122">
        <v>0</v>
      </c>
      <c r="S44" s="122">
        <v>0</v>
      </c>
      <c r="T44" s="122">
        <v>0</v>
      </c>
      <c r="U44" s="122">
        <v>0</v>
      </c>
      <c r="V44" s="122">
        <v>0</v>
      </c>
      <c r="W44" s="122">
        <v>0</v>
      </c>
      <c r="X44" s="123" t="s">
        <v>19</v>
      </c>
      <c r="Y44" s="122">
        <v>0</v>
      </c>
      <c r="Z44" s="122">
        <v>0</v>
      </c>
      <c r="AA44" s="122">
        <v>0</v>
      </c>
      <c r="AB44" s="122">
        <v>0</v>
      </c>
      <c r="AC44" s="122">
        <v>0</v>
      </c>
      <c r="AD44" s="122">
        <v>0</v>
      </c>
      <c r="AE44" s="122">
        <v>0</v>
      </c>
      <c r="AF44" s="122">
        <v>0</v>
      </c>
      <c r="AG44" s="122">
        <v>0</v>
      </c>
      <c r="AH44" s="123" t="s">
        <v>19</v>
      </c>
      <c r="AI44" s="122">
        <v>0</v>
      </c>
      <c r="AJ44" s="122">
        <v>0</v>
      </c>
      <c r="AK44" s="122">
        <v>0</v>
      </c>
      <c r="AL44" s="122">
        <v>0</v>
      </c>
      <c r="AM44" s="122">
        <v>0</v>
      </c>
      <c r="AN44" s="122">
        <v>0</v>
      </c>
      <c r="AO44" s="122">
        <v>0</v>
      </c>
      <c r="AP44" s="122">
        <v>0</v>
      </c>
      <c r="AQ44" s="122">
        <v>0</v>
      </c>
      <c r="AR44" s="123" t="s">
        <v>19</v>
      </c>
      <c r="AS44" s="122">
        <v>0</v>
      </c>
      <c r="AT44" s="122">
        <v>0</v>
      </c>
      <c r="AU44" s="122">
        <v>0</v>
      </c>
      <c r="AV44" s="122">
        <v>0</v>
      </c>
      <c r="AW44" s="122">
        <v>0</v>
      </c>
      <c r="AX44" s="122">
        <v>0</v>
      </c>
      <c r="AY44" s="122">
        <v>0</v>
      </c>
      <c r="AZ44" s="122">
        <v>0</v>
      </c>
      <c r="BA44" s="122">
        <v>0</v>
      </c>
    </row>
    <row r="45" spans="1:53" x14ac:dyDescent="0.25">
      <c r="A45" s="108" t="s">
        <v>63</v>
      </c>
      <c r="B45" s="106" t="s">
        <v>64</v>
      </c>
      <c r="C45" s="109" t="s">
        <v>18</v>
      </c>
      <c r="D45" s="123" t="s">
        <v>19</v>
      </c>
      <c r="E45" s="122">
        <f t="shared" ref="E45:M45" si="95">IFERROR(SUM(0,E46,E61,E107,E121),"нд")</f>
        <v>0.32</v>
      </c>
      <c r="F45" s="122">
        <f t="shared" si="95"/>
        <v>0</v>
      </c>
      <c r="G45" s="122">
        <f t="shared" si="95"/>
        <v>11.893000000000001</v>
      </c>
      <c r="H45" s="122">
        <f t="shared" si="95"/>
        <v>0</v>
      </c>
      <c r="I45" s="122">
        <f t="shared" si="95"/>
        <v>3</v>
      </c>
      <c r="J45" s="122">
        <f t="shared" si="95"/>
        <v>0</v>
      </c>
      <c r="K45" s="122">
        <f t="shared" si="95"/>
        <v>3417</v>
      </c>
      <c r="L45" s="122">
        <f t="shared" si="95"/>
        <v>0</v>
      </c>
      <c r="M45" s="122">
        <f t="shared" si="95"/>
        <v>0</v>
      </c>
      <c r="N45" s="123" t="s">
        <v>19</v>
      </c>
      <c r="O45" s="122">
        <f t="shared" ref="O45:W45" si="96">IFERROR(SUM(0,O46,O61,O107,O121),"нд")</f>
        <v>0.8</v>
      </c>
      <c r="P45" s="122">
        <f t="shared" si="96"/>
        <v>0</v>
      </c>
      <c r="Q45" s="122">
        <f t="shared" si="96"/>
        <v>7.3539999999999992</v>
      </c>
      <c r="R45" s="122">
        <f t="shared" si="96"/>
        <v>0</v>
      </c>
      <c r="S45" s="122">
        <f t="shared" si="96"/>
        <v>4</v>
      </c>
      <c r="T45" s="122">
        <f t="shared" si="96"/>
        <v>0</v>
      </c>
      <c r="U45" s="122">
        <f t="shared" si="96"/>
        <v>3429</v>
      </c>
      <c r="V45" s="122">
        <f t="shared" si="96"/>
        <v>0</v>
      </c>
      <c r="W45" s="122">
        <f t="shared" si="96"/>
        <v>0</v>
      </c>
      <c r="X45" s="123" t="s">
        <v>19</v>
      </c>
      <c r="Y45" s="122">
        <f t="shared" ref="Y45:AG45" si="97">IFERROR(SUM(0,Y46,Y61,Y107,Y121),"нд")</f>
        <v>1.3</v>
      </c>
      <c r="Z45" s="122">
        <f t="shared" si="97"/>
        <v>0</v>
      </c>
      <c r="AA45" s="122">
        <f t="shared" si="97"/>
        <v>7.8970000000000002</v>
      </c>
      <c r="AB45" s="122">
        <f t="shared" si="97"/>
        <v>0</v>
      </c>
      <c r="AC45" s="122">
        <f t="shared" si="97"/>
        <v>15</v>
      </c>
      <c r="AD45" s="122">
        <f t="shared" si="97"/>
        <v>0</v>
      </c>
      <c r="AE45" s="122">
        <f t="shared" si="97"/>
        <v>3429</v>
      </c>
      <c r="AF45" s="122">
        <f t="shared" si="97"/>
        <v>0</v>
      </c>
      <c r="AG45" s="122">
        <f t="shared" si="97"/>
        <v>0</v>
      </c>
      <c r="AH45" s="123" t="s">
        <v>19</v>
      </c>
      <c r="AI45" s="122">
        <f t="shared" ref="AI45:AQ45" si="98">IFERROR(SUM(0,AI46,AI61,AI107,AI121),"нд")</f>
        <v>0</v>
      </c>
      <c r="AJ45" s="122">
        <f t="shared" si="98"/>
        <v>0</v>
      </c>
      <c r="AK45" s="122">
        <f t="shared" si="98"/>
        <v>16.809000000000001</v>
      </c>
      <c r="AL45" s="122">
        <f t="shared" si="98"/>
        <v>0</v>
      </c>
      <c r="AM45" s="122">
        <f t="shared" si="98"/>
        <v>0</v>
      </c>
      <c r="AN45" s="122">
        <f t="shared" si="98"/>
        <v>0</v>
      </c>
      <c r="AO45" s="122">
        <f t="shared" si="98"/>
        <v>3429</v>
      </c>
      <c r="AP45" s="122">
        <f t="shared" si="98"/>
        <v>0</v>
      </c>
      <c r="AQ45" s="122">
        <f t="shared" si="98"/>
        <v>0</v>
      </c>
      <c r="AR45" s="123" t="s">
        <v>19</v>
      </c>
      <c r="AS45" s="122">
        <f t="shared" ref="AS45:BA45" si="99">IFERROR(SUM(0,AS46,AS61,AS107,AS121),"нд")</f>
        <v>0</v>
      </c>
      <c r="AT45" s="122">
        <f t="shared" si="99"/>
        <v>0</v>
      </c>
      <c r="AU45" s="122">
        <f t="shared" si="99"/>
        <v>15.936999999999998</v>
      </c>
      <c r="AV45" s="122">
        <f t="shared" si="99"/>
        <v>0</v>
      </c>
      <c r="AW45" s="122">
        <f t="shared" si="99"/>
        <v>0</v>
      </c>
      <c r="AX45" s="122">
        <f t="shared" si="99"/>
        <v>0</v>
      </c>
      <c r="AY45" s="122">
        <f t="shared" si="99"/>
        <v>3429</v>
      </c>
      <c r="AZ45" s="122">
        <f t="shared" si="99"/>
        <v>0</v>
      </c>
      <c r="BA45" s="122">
        <f t="shared" si="99"/>
        <v>0</v>
      </c>
    </row>
    <row r="46" spans="1:53" ht="31.5" x14ac:dyDescent="0.25">
      <c r="A46" s="108" t="s">
        <v>65</v>
      </c>
      <c r="B46" s="106" t="s">
        <v>66</v>
      </c>
      <c r="C46" s="109" t="s">
        <v>18</v>
      </c>
      <c r="D46" s="123" t="s">
        <v>19</v>
      </c>
      <c r="E46" s="122">
        <f t="shared" ref="E46:M46" si="100">IFERROR(SUM(0,E47,E51),"нд")</f>
        <v>0.32</v>
      </c>
      <c r="F46" s="122">
        <f t="shared" si="100"/>
        <v>0</v>
      </c>
      <c r="G46" s="122">
        <f t="shared" si="100"/>
        <v>0</v>
      </c>
      <c r="H46" s="122">
        <f t="shared" si="100"/>
        <v>0</v>
      </c>
      <c r="I46" s="122">
        <f t="shared" si="100"/>
        <v>3</v>
      </c>
      <c r="J46" s="122">
        <f t="shared" si="100"/>
        <v>0</v>
      </c>
      <c r="K46" s="122">
        <f t="shared" si="100"/>
        <v>0</v>
      </c>
      <c r="L46" s="122">
        <f t="shared" si="100"/>
        <v>0</v>
      </c>
      <c r="M46" s="122">
        <f t="shared" si="100"/>
        <v>0</v>
      </c>
      <c r="N46" s="123" t="s">
        <v>19</v>
      </c>
      <c r="O46" s="122">
        <f t="shared" ref="O46:W46" si="101">IFERROR(SUM(0,O47,O51),"нд")</f>
        <v>0.8</v>
      </c>
      <c r="P46" s="122">
        <f t="shared" si="101"/>
        <v>0</v>
      </c>
      <c r="Q46" s="122">
        <f t="shared" si="101"/>
        <v>0</v>
      </c>
      <c r="R46" s="122">
        <f t="shared" si="101"/>
        <v>0</v>
      </c>
      <c r="S46" s="122">
        <f t="shared" si="101"/>
        <v>4</v>
      </c>
      <c r="T46" s="122">
        <f t="shared" si="101"/>
        <v>0</v>
      </c>
      <c r="U46" s="122">
        <f t="shared" si="101"/>
        <v>0</v>
      </c>
      <c r="V46" s="122">
        <f t="shared" si="101"/>
        <v>0</v>
      </c>
      <c r="W46" s="122">
        <f t="shared" si="101"/>
        <v>0</v>
      </c>
      <c r="X46" s="123" t="s">
        <v>19</v>
      </c>
      <c r="Y46" s="122">
        <f t="shared" ref="Y46:AG46" si="102">IFERROR(SUM(0,Y47,Y51),"нд")</f>
        <v>1.3</v>
      </c>
      <c r="Z46" s="122">
        <f t="shared" si="102"/>
        <v>0</v>
      </c>
      <c r="AA46" s="122">
        <f t="shared" si="102"/>
        <v>0</v>
      </c>
      <c r="AB46" s="122">
        <f t="shared" si="102"/>
        <v>0</v>
      </c>
      <c r="AC46" s="122">
        <f t="shared" si="102"/>
        <v>15</v>
      </c>
      <c r="AD46" s="122">
        <f t="shared" si="102"/>
        <v>0</v>
      </c>
      <c r="AE46" s="122">
        <f t="shared" si="102"/>
        <v>0</v>
      </c>
      <c r="AF46" s="122">
        <f t="shared" si="102"/>
        <v>0</v>
      </c>
      <c r="AG46" s="122">
        <f t="shared" si="102"/>
        <v>0</v>
      </c>
      <c r="AH46" s="123" t="s">
        <v>19</v>
      </c>
      <c r="AI46" s="122">
        <f t="shared" ref="AI46:AQ46" si="103">IFERROR(SUM(0,AI47,AI51),"нд")</f>
        <v>0</v>
      </c>
      <c r="AJ46" s="122">
        <f t="shared" si="103"/>
        <v>0</v>
      </c>
      <c r="AK46" s="122">
        <f t="shared" si="103"/>
        <v>0</v>
      </c>
      <c r="AL46" s="122">
        <f t="shared" si="103"/>
        <v>0</v>
      </c>
      <c r="AM46" s="122">
        <f t="shared" si="103"/>
        <v>0</v>
      </c>
      <c r="AN46" s="122">
        <f t="shared" si="103"/>
        <v>0</v>
      </c>
      <c r="AO46" s="122">
        <f t="shared" si="103"/>
        <v>0</v>
      </c>
      <c r="AP46" s="122">
        <f t="shared" si="103"/>
        <v>0</v>
      </c>
      <c r="AQ46" s="122">
        <f t="shared" si="103"/>
        <v>0</v>
      </c>
      <c r="AR46" s="123" t="s">
        <v>19</v>
      </c>
      <c r="AS46" s="122">
        <f t="shared" ref="AS46:BA46" si="104">IFERROR(SUM(0,AS47,AS51),"нд")</f>
        <v>0</v>
      </c>
      <c r="AT46" s="122">
        <f t="shared" si="104"/>
        <v>0</v>
      </c>
      <c r="AU46" s="122">
        <f t="shared" si="104"/>
        <v>0</v>
      </c>
      <c r="AV46" s="122">
        <f t="shared" si="104"/>
        <v>0</v>
      </c>
      <c r="AW46" s="122">
        <f t="shared" si="104"/>
        <v>0</v>
      </c>
      <c r="AX46" s="122">
        <f t="shared" si="104"/>
        <v>0</v>
      </c>
      <c r="AY46" s="122">
        <f t="shared" si="104"/>
        <v>0</v>
      </c>
      <c r="AZ46" s="122">
        <f t="shared" si="104"/>
        <v>0</v>
      </c>
      <c r="BA46" s="122">
        <f t="shared" si="104"/>
        <v>0</v>
      </c>
    </row>
    <row r="47" spans="1:53" x14ac:dyDescent="0.25">
      <c r="A47" s="108" t="s">
        <v>67</v>
      </c>
      <c r="B47" s="106" t="s">
        <v>68</v>
      </c>
      <c r="C47" s="109" t="s">
        <v>18</v>
      </c>
      <c r="D47" s="123" t="s">
        <v>19</v>
      </c>
      <c r="E47" s="122">
        <f t="shared" ref="E47:M47" si="105">IFERROR(SUM(E48:E50),"нд")</f>
        <v>0</v>
      </c>
      <c r="F47" s="122">
        <f t="shared" si="105"/>
        <v>0</v>
      </c>
      <c r="G47" s="122">
        <f t="shared" si="105"/>
        <v>0</v>
      </c>
      <c r="H47" s="122">
        <f t="shared" si="105"/>
        <v>0</v>
      </c>
      <c r="I47" s="122">
        <f t="shared" si="105"/>
        <v>0</v>
      </c>
      <c r="J47" s="122">
        <f t="shared" si="105"/>
        <v>0</v>
      </c>
      <c r="K47" s="122">
        <f t="shared" si="105"/>
        <v>0</v>
      </c>
      <c r="L47" s="122">
        <f t="shared" si="105"/>
        <v>0</v>
      </c>
      <c r="M47" s="122">
        <f t="shared" si="105"/>
        <v>0</v>
      </c>
      <c r="N47" s="123" t="s">
        <v>19</v>
      </c>
      <c r="O47" s="122">
        <f t="shared" ref="O47:W47" si="106">IFERROR(SUM(O48:O50),"нд")</f>
        <v>0.8</v>
      </c>
      <c r="P47" s="122">
        <f t="shared" si="106"/>
        <v>0</v>
      </c>
      <c r="Q47" s="122">
        <f t="shared" si="106"/>
        <v>0</v>
      </c>
      <c r="R47" s="122">
        <f t="shared" si="106"/>
        <v>0</v>
      </c>
      <c r="S47" s="122">
        <f t="shared" si="106"/>
        <v>0</v>
      </c>
      <c r="T47" s="122">
        <f t="shared" si="106"/>
        <v>0</v>
      </c>
      <c r="U47" s="122">
        <f t="shared" si="106"/>
        <v>0</v>
      </c>
      <c r="V47" s="122">
        <f t="shared" si="106"/>
        <v>0</v>
      </c>
      <c r="W47" s="122">
        <f t="shared" si="106"/>
        <v>0</v>
      </c>
      <c r="X47" s="123" t="s">
        <v>19</v>
      </c>
      <c r="Y47" s="122">
        <f t="shared" ref="Y47:AG47" si="107">IFERROR(SUM(Y48:Y50),"нд")</f>
        <v>1.3</v>
      </c>
      <c r="Z47" s="122">
        <f t="shared" si="107"/>
        <v>0</v>
      </c>
      <c r="AA47" s="122">
        <f t="shared" si="107"/>
        <v>0</v>
      </c>
      <c r="AB47" s="122">
        <f t="shared" si="107"/>
        <v>0</v>
      </c>
      <c r="AC47" s="122">
        <f t="shared" si="107"/>
        <v>0</v>
      </c>
      <c r="AD47" s="122">
        <f t="shared" si="107"/>
        <v>0</v>
      </c>
      <c r="AE47" s="122">
        <f t="shared" si="107"/>
        <v>0</v>
      </c>
      <c r="AF47" s="122">
        <f t="shared" si="107"/>
        <v>0</v>
      </c>
      <c r="AG47" s="122">
        <f t="shared" si="107"/>
        <v>0</v>
      </c>
      <c r="AH47" s="123" t="s">
        <v>19</v>
      </c>
      <c r="AI47" s="122">
        <f t="shared" ref="AI47:AQ47" si="108">IFERROR(SUM(AI48:AI50),"нд")</f>
        <v>0</v>
      </c>
      <c r="AJ47" s="122">
        <f t="shared" si="108"/>
        <v>0</v>
      </c>
      <c r="AK47" s="122">
        <f t="shared" si="108"/>
        <v>0</v>
      </c>
      <c r="AL47" s="122">
        <f t="shared" si="108"/>
        <v>0</v>
      </c>
      <c r="AM47" s="122">
        <f t="shared" si="108"/>
        <v>0</v>
      </c>
      <c r="AN47" s="122">
        <f t="shared" si="108"/>
        <v>0</v>
      </c>
      <c r="AO47" s="122">
        <f t="shared" si="108"/>
        <v>0</v>
      </c>
      <c r="AP47" s="122">
        <f t="shared" si="108"/>
        <v>0</v>
      </c>
      <c r="AQ47" s="122">
        <f t="shared" si="108"/>
        <v>0</v>
      </c>
      <c r="AR47" s="123" t="s">
        <v>19</v>
      </c>
      <c r="AS47" s="122">
        <f t="shared" ref="AS47:BA47" si="109">IFERROR(SUM(AS48:AS50),"нд")</f>
        <v>0</v>
      </c>
      <c r="AT47" s="122">
        <f t="shared" si="109"/>
        <v>0</v>
      </c>
      <c r="AU47" s="122">
        <f t="shared" si="109"/>
        <v>0</v>
      </c>
      <c r="AV47" s="122">
        <f t="shared" si="109"/>
        <v>0</v>
      </c>
      <c r="AW47" s="122">
        <f t="shared" si="109"/>
        <v>0</v>
      </c>
      <c r="AX47" s="122">
        <f t="shared" si="109"/>
        <v>0</v>
      </c>
      <c r="AY47" s="122">
        <f t="shared" si="109"/>
        <v>0</v>
      </c>
      <c r="AZ47" s="122">
        <f t="shared" si="109"/>
        <v>0</v>
      </c>
      <c r="BA47" s="122">
        <f t="shared" si="109"/>
        <v>0</v>
      </c>
    </row>
    <row r="48" spans="1:53" ht="31.5" x14ac:dyDescent="0.25">
      <c r="A48" s="108" t="s">
        <v>67</v>
      </c>
      <c r="B48" s="106" t="s">
        <v>539</v>
      </c>
      <c r="C48" s="109" t="s">
        <v>540</v>
      </c>
      <c r="D48" s="123" t="s">
        <v>19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3" t="s">
        <v>293</v>
      </c>
      <c r="O48" s="122">
        <v>0.8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3" t="s">
        <v>19</v>
      </c>
      <c r="Y48" s="122">
        <v>0</v>
      </c>
      <c r="Z48" s="122">
        <v>0</v>
      </c>
      <c r="AA48" s="122">
        <v>0</v>
      </c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3" t="s">
        <v>19</v>
      </c>
      <c r="AI48" s="122">
        <v>0</v>
      </c>
      <c r="AJ48" s="122">
        <v>0</v>
      </c>
      <c r="AK48" s="122">
        <v>0</v>
      </c>
      <c r="AL48" s="122">
        <v>0</v>
      </c>
      <c r="AM48" s="122">
        <v>0</v>
      </c>
      <c r="AN48" s="122">
        <v>0</v>
      </c>
      <c r="AO48" s="122">
        <v>0</v>
      </c>
      <c r="AP48" s="122">
        <v>0</v>
      </c>
      <c r="AQ48" s="122">
        <v>0</v>
      </c>
      <c r="AR48" s="123" t="s">
        <v>19</v>
      </c>
      <c r="AS48" s="122">
        <v>0</v>
      </c>
      <c r="AT48" s="122">
        <v>0</v>
      </c>
      <c r="AU48" s="122">
        <v>0</v>
      </c>
      <c r="AV48" s="122">
        <v>0</v>
      </c>
      <c r="AW48" s="122">
        <v>0</v>
      </c>
      <c r="AX48" s="122">
        <v>0</v>
      </c>
      <c r="AY48" s="122">
        <v>0</v>
      </c>
      <c r="AZ48" s="122">
        <v>0</v>
      </c>
      <c r="BA48" s="122">
        <v>0</v>
      </c>
    </row>
    <row r="49" spans="1:53" ht="31.5" x14ac:dyDescent="0.25">
      <c r="A49" s="108" t="s">
        <v>67</v>
      </c>
      <c r="B49" s="106" t="s">
        <v>541</v>
      </c>
      <c r="C49" s="109" t="s">
        <v>542</v>
      </c>
      <c r="D49" s="123" t="s">
        <v>19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3" t="s">
        <v>19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3" t="s">
        <v>535</v>
      </c>
      <c r="Y49" s="122">
        <v>0.5</v>
      </c>
      <c r="Z49" s="122">
        <v>0</v>
      </c>
      <c r="AA49" s="122">
        <v>0</v>
      </c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3" t="s">
        <v>19</v>
      </c>
      <c r="AI49" s="122">
        <v>0</v>
      </c>
      <c r="AJ49" s="122">
        <v>0</v>
      </c>
      <c r="AK49" s="122">
        <v>0</v>
      </c>
      <c r="AL49" s="122">
        <v>0</v>
      </c>
      <c r="AM49" s="122">
        <v>0</v>
      </c>
      <c r="AN49" s="122">
        <v>0</v>
      </c>
      <c r="AO49" s="122">
        <v>0</v>
      </c>
      <c r="AP49" s="122">
        <v>0</v>
      </c>
      <c r="AQ49" s="122">
        <v>0</v>
      </c>
      <c r="AR49" s="123" t="s">
        <v>19</v>
      </c>
      <c r="AS49" s="122">
        <v>0</v>
      </c>
      <c r="AT49" s="122">
        <v>0</v>
      </c>
      <c r="AU49" s="122">
        <v>0</v>
      </c>
      <c r="AV49" s="122">
        <v>0</v>
      </c>
      <c r="AW49" s="122">
        <v>0</v>
      </c>
      <c r="AX49" s="122">
        <v>0</v>
      </c>
      <c r="AY49" s="122">
        <v>0</v>
      </c>
      <c r="AZ49" s="122">
        <v>0</v>
      </c>
      <c r="BA49" s="122">
        <v>0</v>
      </c>
    </row>
    <row r="50" spans="1:53" ht="31.5" x14ac:dyDescent="0.25">
      <c r="A50" s="108" t="s">
        <v>67</v>
      </c>
      <c r="B50" s="106" t="s">
        <v>543</v>
      </c>
      <c r="C50" s="109" t="s">
        <v>544</v>
      </c>
      <c r="D50" s="123" t="s">
        <v>19</v>
      </c>
      <c r="E50" s="122">
        <v>0</v>
      </c>
      <c r="F50" s="122">
        <v>0</v>
      </c>
      <c r="G50" s="122">
        <v>0</v>
      </c>
      <c r="H50" s="122">
        <v>0</v>
      </c>
      <c r="I50" s="122">
        <v>0</v>
      </c>
      <c r="J50" s="122">
        <v>0</v>
      </c>
      <c r="K50" s="122">
        <v>0</v>
      </c>
      <c r="L50" s="122">
        <v>0</v>
      </c>
      <c r="M50" s="122">
        <v>0</v>
      </c>
      <c r="N50" s="123" t="s">
        <v>19</v>
      </c>
      <c r="O50" s="122">
        <v>0</v>
      </c>
      <c r="P50" s="122">
        <v>0</v>
      </c>
      <c r="Q50" s="122">
        <v>0</v>
      </c>
      <c r="R50" s="122">
        <v>0</v>
      </c>
      <c r="S50" s="122">
        <v>0</v>
      </c>
      <c r="T50" s="122">
        <v>0</v>
      </c>
      <c r="U50" s="122">
        <v>0</v>
      </c>
      <c r="V50" s="122">
        <v>0</v>
      </c>
      <c r="W50" s="122">
        <v>0</v>
      </c>
      <c r="X50" s="123" t="s">
        <v>535</v>
      </c>
      <c r="Y50" s="122">
        <v>0.8</v>
      </c>
      <c r="Z50" s="122">
        <v>0</v>
      </c>
      <c r="AA50" s="122">
        <v>0</v>
      </c>
      <c r="AB50" s="122">
        <v>0</v>
      </c>
      <c r="AC50" s="122">
        <v>0</v>
      </c>
      <c r="AD50" s="122">
        <v>0</v>
      </c>
      <c r="AE50" s="122">
        <v>0</v>
      </c>
      <c r="AF50" s="122">
        <v>0</v>
      </c>
      <c r="AG50" s="122">
        <v>0</v>
      </c>
      <c r="AH50" s="123" t="s">
        <v>19</v>
      </c>
      <c r="AI50" s="122">
        <v>0</v>
      </c>
      <c r="AJ50" s="122">
        <v>0</v>
      </c>
      <c r="AK50" s="122">
        <v>0</v>
      </c>
      <c r="AL50" s="122">
        <v>0</v>
      </c>
      <c r="AM50" s="122">
        <v>0</v>
      </c>
      <c r="AN50" s="122">
        <v>0</v>
      </c>
      <c r="AO50" s="122">
        <v>0</v>
      </c>
      <c r="AP50" s="122">
        <v>0</v>
      </c>
      <c r="AQ50" s="122">
        <v>0</v>
      </c>
      <c r="AR50" s="123" t="s">
        <v>19</v>
      </c>
      <c r="AS50" s="122">
        <v>0</v>
      </c>
      <c r="AT50" s="122">
        <v>0</v>
      </c>
      <c r="AU50" s="122">
        <v>0</v>
      </c>
      <c r="AV50" s="122">
        <v>0</v>
      </c>
      <c r="AW50" s="122">
        <v>0</v>
      </c>
      <c r="AX50" s="122">
        <v>0</v>
      </c>
      <c r="AY50" s="122">
        <v>0</v>
      </c>
      <c r="AZ50" s="122">
        <v>0</v>
      </c>
      <c r="BA50" s="122">
        <v>0</v>
      </c>
    </row>
    <row r="51" spans="1:53" ht="31.5" x14ac:dyDescent="0.25">
      <c r="A51" s="108" t="s">
        <v>69</v>
      </c>
      <c r="B51" s="106" t="s">
        <v>70</v>
      </c>
      <c r="C51" s="109" t="s">
        <v>18</v>
      </c>
      <c r="D51" s="123" t="s">
        <v>19</v>
      </c>
      <c r="E51" s="122">
        <f t="shared" ref="E51:M51" si="110">IFERROR(SUM(E52:E60),"нд")</f>
        <v>0.32</v>
      </c>
      <c r="F51" s="122">
        <f t="shared" si="110"/>
        <v>0</v>
      </c>
      <c r="G51" s="122">
        <f t="shared" si="110"/>
        <v>0</v>
      </c>
      <c r="H51" s="122">
        <f t="shared" si="110"/>
        <v>0</v>
      </c>
      <c r="I51" s="122">
        <f t="shared" si="110"/>
        <v>3</v>
      </c>
      <c r="J51" s="122">
        <f t="shared" si="110"/>
        <v>0</v>
      </c>
      <c r="K51" s="122">
        <f t="shared" si="110"/>
        <v>0</v>
      </c>
      <c r="L51" s="122">
        <f t="shared" si="110"/>
        <v>0</v>
      </c>
      <c r="M51" s="122">
        <f t="shared" si="110"/>
        <v>0</v>
      </c>
      <c r="N51" s="123" t="s">
        <v>19</v>
      </c>
      <c r="O51" s="122">
        <f t="shared" ref="O51:W51" si="111">IFERROR(SUM(O52:O60),"нд")</f>
        <v>0</v>
      </c>
      <c r="P51" s="122">
        <f t="shared" si="111"/>
        <v>0</v>
      </c>
      <c r="Q51" s="122">
        <f t="shared" si="111"/>
        <v>0</v>
      </c>
      <c r="R51" s="122">
        <f t="shared" si="111"/>
        <v>0</v>
      </c>
      <c r="S51" s="122">
        <f t="shared" si="111"/>
        <v>4</v>
      </c>
      <c r="T51" s="122">
        <f t="shared" si="111"/>
        <v>0</v>
      </c>
      <c r="U51" s="122">
        <f t="shared" si="111"/>
        <v>0</v>
      </c>
      <c r="V51" s="122">
        <f t="shared" si="111"/>
        <v>0</v>
      </c>
      <c r="W51" s="122">
        <f t="shared" si="111"/>
        <v>0</v>
      </c>
      <c r="X51" s="123" t="s">
        <v>19</v>
      </c>
      <c r="Y51" s="122">
        <f t="shared" ref="Y51:AG51" si="112">IFERROR(SUM(Y52:Y60),"нд")</f>
        <v>0</v>
      </c>
      <c r="Z51" s="122">
        <f t="shared" si="112"/>
        <v>0</v>
      </c>
      <c r="AA51" s="122">
        <f t="shared" si="112"/>
        <v>0</v>
      </c>
      <c r="AB51" s="122">
        <f t="shared" si="112"/>
        <v>0</v>
      </c>
      <c r="AC51" s="122">
        <f t="shared" si="112"/>
        <v>15</v>
      </c>
      <c r="AD51" s="122">
        <f t="shared" si="112"/>
        <v>0</v>
      </c>
      <c r="AE51" s="122">
        <f t="shared" si="112"/>
        <v>0</v>
      </c>
      <c r="AF51" s="122">
        <f t="shared" si="112"/>
        <v>0</v>
      </c>
      <c r="AG51" s="122">
        <f t="shared" si="112"/>
        <v>0</v>
      </c>
      <c r="AH51" s="123" t="s">
        <v>19</v>
      </c>
      <c r="AI51" s="122">
        <f t="shared" ref="AI51:AQ51" si="113">IFERROR(SUM(AI52:AI60),"нд")</f>
        <v>0</v>
      </c>
      <c r="AJ51" s="122">
        <f t="shared" si="113"/>
        <v>0</v>
      </c>
      <c r="AK51" s="122">
        <f t="shared" si="113"/>
        <v>0</v>
      </c>
      <c r="AL51" s="122">
        <f t="shared" si="113"/>
        <v>0</v>
      </c>
      <c r="AM51" s="122">
        <f t="shared" si="113"/>
        <v>0</v>
      </c>
      <c r="AN51" s="122">
        <f t="shared" si="113"/>
        <v>0</v>
      </c>
      <c r="AO51" s="122">
        <f t="shared" si="113"/>
        <v>0</v>
      </c>
      <c r="AP51" s="122">
        <f t="shared" si="113"/>
        <v>0</v>
      </c>
      <c r="AQ51" s="122">
        <f t="shared" si="113"/>
        <v>0</v>
      </c>
      <c r="AR51" s="123" t="s">
        <v>19</v>
      </c>
      <c r="AS51" s="122">
        <f t="shared" ref="AS51:BA51" si="114">IFERROR(SUM(AS52:AS60),"нд")</f>
        <v>0</v>
      </c>
      <c r="AT51" s="122">
        <f t="shared" si="114"/>
        <v>0</v>
      </c>
      <c r="AU51" s="122">
        <f t="shared" si="114"/>
        <v>0</v>
      </c>
      <c r="AV51" s="122">
        <f t="shared" si="114"/>
        <v>0</v>
      </c>
      <c r="AW51" s="122">
        <f t="shared" si="114"/>
        <v>0</v>
      </c>
      <c r="AX51" s="122">
        <f t="shared" si="114"/>
        <v>0</v>
      </c>
      <c r="AY51" s="122">
        <f t="shared" si="114"/>
        <v>0</v>
      </c>
      <c r="AZ51" s="122">
        <f t="shared" si="114"/>
        <v>0</v>
      </c>
      <c r="BA51" s="122">
        <f t="shared" si="114"/>
        <v>0</v>
      </c>
    </row>
    <row r="52" spans="1:53" ht="31.5" x14ac:dyDescent="0.25">
      <c r="A52" s="108" t="s">
        <v>69</v>
      </c>
      <c r="B52" s="106" t="s">
        <v>545</v>
      </c>
      <c r="C52" s="109" t="s">
        <v>546</v>
      </c>
      <c r="D52" s="123" t="s">
        <v>19</v>
      </c>
      <c r="E52" s="122">
        <v>0</v>
      </c>
      <c r="F52" s="122">
        <v>0</v>
      </c>
      <c r="G52" s="122">
        <v>0</v>
      </c>
      <c r="H52" s="122">
        <v>0</v>
      </c>
      <c r="I52" s="122">
        <v>0</v>
      </c>
      <c r="J52" s="122">
        <v>0</v>
      </c>
      <c r="K52" s="122">
        <v>0</v>
      </c>
      <c r="L52" s="122">
        <v>0</v>
      </c>
      <c r="M52" s="122">
        <v>0</v>
      </c>
      <c r="N52" s="123" t="s">
        <v>535</v>
      </c>
      <c r="O52" s="122">
        <v>0</v>
      </c>
      <c r="P52" s="122">
        <v>0</v>
      </c>
      <c r="Q52" s="122">
        <v>0</v>
      </c>
      <c r="R52" s="122">
        <v>0</v>
      </c>
      <c r="S52" s="122">
        <v>1</v>
      </c>
      <c r="T52" s="122">
        <v>0</v>
      </c>
      <c r="U52" s="122">
        <v>0</v>
      </c>
      <c r="V52" s="122">
        <v>0</v>
      </c>
      <c r="W52" s="122">
        <v>0</v>
      </c>
      <c r="X52" s="123" t="s">
        <v>19</v>
      </c>
      <c r="Y52" s="122">
        <v>0</v>
      </c>
      <c r="Z52" s="122">
        <v>0</v>
      </c>
      <c r="AA52" s="122">
        <v>0</v>
      </c>
      <c r="AB52" s="122">
        <v>0</v>
      </c>
      <c r="AC52" s="122">
        <v>0</v>
      </c>
      <c r="AD52" s="122">
        <v>0</v>
      </c>
      <c r="AE52" s="122">
        <v>0</v>
      </c>
      <c r="AF52" s="122">
        <v>0</v>
      </c>
      <c r="AG52" s="122">
        <v>0</v>
      </c>
      <c r="AH52" s="123" t="s">
        <v>19</v>
      </c>
      <c r="AI52" s="122">
        <v>0</v>
      </c>
      <c r="AJ52" s="122">
        <v>0</v>
      </c>
      <c r="AK52" s="122">
        <v>0</v>
      </c>
      <c r="AL52" s="122">
        <v>0</v>
      </c>
      <c r="AM52" s="122">
        <v>0</v>
      </c>
      <c r="AN52" s="122">
        <v>0</v>
      </c>
      <c r="AO52" s="122">
        <v>0</v>
      </c>
      <c r="AP52" s="122">
        <v>0</v>
      </c>
      <c r="AQ52" s="122">
        <v>0</v>
      </c>
      <c r="AR52" s="123" t="s">
        <v>19</v>
      </c>
      <c r="AS52" s="122">
        <v>0</v>
      </c>
      <c r="AT52" s="122">
        <v>0</v>
      </c>
      <c r="AU52" s="122">
        <v>0</v>
      </c>
      <c r="AV52" s="122">
        <v>0</v>
      </c>
      <c r="AW52" s="122">
        <v>0</v>
      </c>
      <c r="AX52" s="122">
        <v>0</v>
      </c>
      <c r="AY52" s="122">
        <v>0</v>
      </c>
      <c r="AZ52" s="122">
        <v>0</v>
      </c>
      <c r="BA52" s="122">
        <v>0</v>
      </c>
    </row>
    <row r="53" spans="1:53" ht="31.5" x14ac:dyDescent="0.25">
      <c r="A53" s="108" t="s">
        <v>69</v>
      </c>
      <c r="B53" s="106" t="s">
        <v>547</v>
      </c>
      <c r="C53" s="109" t="s">
        <v>548</v>
      </c>
      <c r="D53" s="123" t="s">
        <v>19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3" t="s">
        <v>535</v>
      </c>
      <c r="O53" s="122">
        <v>0</v>
      </c>
      <c r="P53" s="122">
        <v>0</v>
      </c>
      <c r="Q53" s="122">
        <v>0</v>
      </c>
      <c r="R53" s="122">
        <v>0</v>
      </c>
      <c r="S53" s="122">
        <v>1</v>
      </c>
      <c r="T53" s="122">
        <v>0</v>
      </c>
      <c r="U53" s="122">
        <v>0</v>
      </c>
      <c r="V53" s="122">
        <v>0</v>
      </c>
      <c r="W53" s="122">
        <v>0</v>
      </c>
      <c r="X53" s="123" t="s">
        <v>19</v>
      </c>
      <c r="Y53" s="122">
        <v>0</v>
      </c>
      <c r="Z53" s="122">
        <v>0</v>
      </c>
      <c r="AA53" s="122">
        <v>0</v>
      </c>
      <c r="AB53" s="122">
        <v>0</v>
      </c>
      <c r="AC53" s="122">
        <v>0</v>
      </c>
      <c r="AD53" s="122">
        <v>0</v>
      </c>
      <c r="AE53" s="122">
        <v>0</v>
      </c>
      <c r="AF53" s="122">
        <v>0</v>
      </c>
      <c r="AG53" s="122">
        <v>0</v>
      </c>
      <c r="AH53" s="123" t="s">
        <v>19</v>
      </c>
      <c r="AI53" s="122">
        <v>0</v>
      </c>
      <c r="AJ53" s="122">
        <v>0</v>
      </c>
      <c r="AK53" s="122">
        <v>0</v>
      </c>
      <c r="AL53" s="122">
        <v>0</v>
      </c>
      <c r="AM53" s="122">
        <v>0</v>
      </c>
      <c r="AN53" s="122">
        <v>0</v>
      </c>
      <c r="AO53" s="122">
        <v>0</v>
      </c>
      <c r="AP53" s="122">
        <v>0</v>
      </c>
      <c r="AQ53" s="122">
        <v>0</v>
      </c>
      <c r="AR53" s="123" t="s">
        <v>19</v>
      </c>
      <c r="AS53" s="122">
        <v>0</v>
      </c>
      <c r="AT53" s="122">
        <v>0</v>
      </c>
      <c r="AU53" s="122">
        <v>0</v>
      </c>
      <c r="AV53" s="122">
        <v>0</v>
      </c>
      <c r="AW53" s="122">
        <v>0</v>
      </c>
      <c r="AX53" s="122">
        <v>0</v>
      </c>
      <c r="AY53" s="122">
        <v>0</v>
      </c>
      <c r="AZ53" s="122">
        <v>0</v>
      </c>
      <c r="BA53" s="122">
        <v>0</v>
      </c>
    </row>
    <row r="54" spans="1:53" ht="31.5" x14ac:dyDescent="0.25">
      <c r="A54" s="108" t="s">
        <v>69</v>
      </c>
      <c r="B54" s="106" t="s">
        <v>549</v>
      </c>
      <c r="C54" s="109" t="s">
        <v>550</v>
      </c>
      <c r="D54" s="123" t="s">
        <v>19</v>
      </c>
      <c r="E54" s="122">
        <v>0</v>
      </c>
      <c r="F54" s="122">
        <v>0</v>
      </c>
      <c r="G54" s="122">
        <v>0</v>
      </c>
      <c r="H54" s="122">
        <v>0</v>
      </c>
      <c r="I54" s="122">
        <v>0</v>
      </c>
      <c r="J54" s="122">
        <v>0</v>
      </c>
      <c r="K54" s="122">
        <v>0</v>
      </c>
      <c r="L54" s="122">
        <v>0</v>
      </c>
      <c r="M54" s="122">
        <v>0</v>
      </c>
      <c r="N54" s="123" t="s">
        <v>535</v>
      </c>
      <c r="O54" s="122">
        <v>0</v>
      </c>
      <c r="P54" s="122">
        <v>0</v>
      </c>
      <c r="Q54" s="122">
        <v>0</v>
      </c>
      <c r="R54" s="122">
        <v>0</v>
      </c>
      <c r="S54" s="122">
        <v>1</v>
      </c>
      <c r="T54" s="122">
        <v>0</v>
      </c>
      <c r="U54" s="122">
        <v>0</v>
      </c>
      <c r="V54" s="122">
        <v>0</v>
      </c>
      <c r="W54" s="122">
        <v>0</v>
      </c>
      <c r="X54" s="123" t="s">
        <v>19</v>
      </c>
      <c r="Y54" s="122">
        <v>0</v>
      </c>
      <c r="Z54" s="122">
        <v>0</v>
      </c>
      <c r="AA54" s="122">
        <v>0</v>
      </c>
      <c r="AB54" s="122">
        <v>0</v>
      </c>
      <c r="AC54" s="122">
        <v>0</v>
      </c>
      <c r="AD54" s="122">
        <v>0</v>
      </c>
      <c r="AE54" s="122">
        <v>0</v>
      </c>
      <c r="AF54" s="122">
        <v>0</v>
      </c>
      <c r="AG54" s="122">
        <v>0</v>
      </c>
      <c r="AH54" s="123" t="s">
        <v>19</v>
      </c>
      <c r="AI54" s="122">
        <v>0</v>
      </c>
      <c r="AJ54" s="122">
        <v>0</v>
      </c>
      <c r="AK54" s="122">
        <v>0</v>
      </c>
      <c r="AL54" s="122">
        <v>0</v>
      </c>
      <c r="AM54" s="122">
        <v>0</v>
      </c>
      <c r="AN54" s="122">
        <v>0</v>
      </c>
      <c r="AO54" s="122">
        <v>0</v>
      </c>
      <c r="AP54" s="122">
        <v>0</v>
      </c>
      <c r="AQ54" s="122">
        <v>0</v>
      </c>
      <c r="AR54" s="123" t="s">
        <v>19</v>
      </c>
      <c r="AS54" s="122">
        <v>0</v>
      </c>
      <c r="AT54" s="122">
        <v>0</v>
      </c>
      <c r="AU54" s="122">
        <v>0</v>
      </c>
      <c r="AV54" s="122">
        <v>0</v>
      </c>
      <c r="AW54" s="122">
        <v>0</v>
      </c>
      <c r="AX54" s="122">
        <v>0</v>
      </c>
      <c r="AY54" s="122">
        <v>0</v>
      </c>
      <c r="AZ54" s="122">
        <v>0</v>
      </c>
      <c r="BA54" s="122">
        <v>0</v>
      </c>
    </row>
    <row r="55" spans="1:53" ht="31.5" x14ac:dyDescent="0.25">
      <c r="A55" s="108" t="s">
        <v>69</v>
      </c>
      <c r="B55" s="106" t="s">
        <v>551</v>
      </c>
      <c r="C55" s="109" t="s">
        <v>552</v>
      </c>
      <c r="D55" s="123" t="s">
        <v>19</v>
      </c>
      <c r="E55" s="122">
        <v>0</v>
      </c>
      <c r="F55" s="122">
        <v>0</v>
      </c>
      <c r="G55" s="122">
        <v>0</v>
      </c>
      <c r="H55" s="122">
        <v>0</v>
      </c>
      <c r="I55" s="122">
        <v>0</v>
      </c>
      <c r="J55" s="122">
        <v>0</v>
      </c>
      <c r="K55" s="122">
        <v>0</v>
      </c>
      <c r="L55" s="122">
        <v>0</v>
      </c>
      <c r="M55" s="122">
        <v>0</v>
      </c>
      <c r="N55" s="123" t="s">
        <v>535</v>
      </c>
      <c r="O55" s="122">
        <v>0</v>
      </c>
      <c r="P55" s="122">
        <v>0</v>
      </c>
      <c r="Q55" s="122">
        <v>0</v>
      </c>
      <c r="R55" s="122">
        <v>0</v>
      </c>
      <c r="S55" s="122">
        <v>1</v>
      </c>
      <c r="T55" s="122">
        <v>0</v>
      </c>
      <c r="U55" s="122">
        <v>0</v>
      </c>
      <c r="V55" s="122">
        <v>0</v>
      </c>
      <c r="W55" s="122">
        <v>0</v>
      </c>
      <c r="X55" s="123" t="s">
        <v>19</v>
      </c>
      <c r="Y55" s="122">
        <v>0</v>
      </c>
      <c r="Z55" s="122">
        <v>0</v>
      </c>
      <c r="AA55" s="122">
        <v>0</v>
      </c>
      <c r="AB55" s="122">
        <v>0</v>
      </c>
      <c r="AC55" s="122">
        <v>0</v>
      </c>
      <c r="AD55" s="122">
        <v>0</v>
      </c>
      <c r="AE55" s="122">
        <v>0</v>
      </c>
      <c r="AF55" s="122">
        <v>0</v>
      </c>
      <c r="AG55" s="122">
        <v>0</v>
      </c>
      <c r="AH55" s="123" t="s">
        <v>19</v>
      </c>
      <c r="AI55" s="122">
        <v>0</v>
      </c>
      <c r="AJ55" s="122">
        <v>0</v>
      </c>
      <c r="AK55" s="122">
        <v>0</v>
      </c>
      <c r="AL55" s="122">
        <v>0</v>
      </c>
      <c r="AM55" s="122">
        <v>0</v>
      </c>
      <c r="AN55" s="122">
        <v>0</v>
      </c>
      <c r="AO55" s="122">
        <v>0</v>
      </c>
      <c r="AP55" s="122">
        <v>0</v>
      </c>
      <c r="AQ55" s="122">
        <v>0</v>
      </c>
      <c r="AR55" s="123" t="s">
        <v>19</v>
      </c>
      <c r="AS55" s="122">
        <v>0</v>
      </c>
      <c r="AT55" s="122">
        <v>0</v>
      </c>
      <c r="AU55" s="122">
        <v>0</v>
      </c>
      <c r="AV55" s="122">
        <v>0</v>
      </c>
      <c r="AW55" s="122">
        <v>0</v>
      </c>
      <c r="AX55" s="122">
        <v>0</v>
      </c>
      <c r="AY55" s="122">
        <v>0</v>
      </c>
      <c r="AZ55" s="122">
        <v>0</v>
      </c>
      <c r="BA55" s="122">
        <v>0</v>
      </c>
    </row>
    <row r="56" spans="1:53" x14ac:dyDescent="0.25">
      <c r="A56" s="108" t="s">
        <v>69</v>
      </c>
      <c r="B56" s="106" t="s">
        <v>553</v>
      </c>
      <c r="C56" s="109" t="s">
        <v>554</v>
      </c>
      <c r="D56" s="123" t="s">
        <v>535</v>
      </c>
      <c r="E56" s="122">
        <v>0</v>
      </c>
      <c r="F56" s="122">
        <v>0</v>
      </c>
      <c r="G56" s="122">
        <v>0</v>
      </c>
      <c r="H56" s="122">
        <v>0</v>
      </c>
      <c r="I56" s="122">
        <v>1</v>
      </c>
      <c r="J56" s="122">
        <v>0</v>
      </c>
      <c r="K56" s="122">
        <v>0</v>
      </c>
      <c r="L56" s="122">
        <v>0</v>
      </c>
      <c r="M56" s="122">
        <v>0</v>
      </c>
      <c r="N56" s="123" t="s">
        <v>19</v>
      </c>
      <c r="O56" s="122">
        <v>0</v>
      </c>
      <c r="P56" s="122">
        <v>0</v>
      </c>
      <c r="Q56" s="122">
        <v>0</v>
      </c>
      <c r="R56" s="122">
        <v>0</v>
      </c>
      <c r="S56" s="122">
        <v>0</v>
      </c>
      <c r="T56" s="122">
        <v>0</v>
      </c>
      <c r="U56" s="122">
        <v>0</v>
      </c>
      <c r="V56" s="122">
        <v>0</v>
      </c>
      <c r="W56" s="122">
        <v>0</v>
      </c>
      <c r="X56" s="123" t="s">
        <v>19</v>
      </c>
      <c r="Y56" s="122">
        <v>0</v>
      </c>
      <c r="Z56" s="122">
        <v>0</v>
      </c>
      <c r="AA56" s="122">
        <v>0</v>
      </c>
      <c r="AB56" s="122">
        <v>0</v>
      </c>
      <c r="AC56" s="122">
        <v>0</v>
      </c>
      <c r="AD56" s="122">
        <v>0</v>
      </c>
      <c r="AE56" s="122">
        <v>0</v>
      </c>
      <c r="AF56" s="122">
        <v>0</v>
      </c>
      <c r="AG56" s="122">
        <v>0</v>
      </c>
      <c r="AH56" s="123" t="s">
        <v>19</v>
      </c>
      <c r="AI56" s="122">
        <v>0</v>
      </c>
      <c r="AJ56" s="122">
        <v>0</v>
      </c>
      <c r="AK56" s="122">
        <v>0</v>
      </c>
      <c r="AL56" s="122">
        <v>0</v>
      </c>
      <c r="AM56" s="122">
        <v>0</v>
      </c>
      <c r="AN56" s="122">
        <v>0</v>
      </c>
      <c r="AO56" s="122">
        <v>0</v>
      </c>
      <c r="AP56" s="122">
        <v>0</v>
      </c>
      <c r="AQ56" s="122">
        <v>0</v>
      </c>
      <c r="AR56" s="123" t="s">
        <v>19</v>
      </c>
      <c r="AS56" s="122">
        <v>0</v>
      </c>
      <c r="AT56" s="122">
        <v>0</v>
      </c>
      <c r="AU56" s="122">
        <v>0</v>
      </c>
      <c r="AV56" s="122">
        <v>0</v>
      </c>
      <c r="AW56" s="122">
        <v>0</v>
      </c>
      <c r="AX56" s="122">
        <v>0</v>
      </c>
      <c r="AY56" s="122">
        <v>0</v>
      </c>
      <c r="AZ56" s="122">
        <v>0</v>
      </c>
      <c r="BA56" s="122">
        <v>0</v>
      </c>
    </row>
    <row r="57" spans="1:53" x14ac:dyDescent="0.25">
      <c r="A57" s="108" t="s">
        <v>69</v>
      </c>
      <c r="B57" s="106" t="s">
        <v>555</v>
      </c>
      <c r="C57" s="109" t="s">
        <v>556</v>
      </c>
      <c r="D57" s="123" t="s">
        <v>535</v>
      </c>
      <c r="E57" s="122">
        <v>0</v>
      </c>
      <c r="F57" s="122">
        <v>0</v>
      </c>
      <c r="G57" s="122">
        <v>0</v>
      </c>
      <c r="H57" s="122">
        <v>0</v>
      </c>
      <c r="I57" s="122">
        <v>1</v>
      </c>
      <c r="J57" s="122">
        <v>0</v>
      </c>
      <c r="K57" s="122">
        <v>0</v>
      </c>
      <c r="L57" s="122">
        <v>0</v>
      </c>
      <c r="M57" s="122">
        <v>0</v>
      </c>
      <c r="N57" s="123" t="s">
        <v>19</v>
      </c>
      <c r="O57" s="122">
        <v>0</v>
      </c>
      <c r="P57" s="122">
        <v>0</v>
      </c>
      <c r="Q57" s="122">
        <v>0</v>
      </c>
      <c r="R57" s="122">
        <v>0</v>
      </c>
      <c r="S57" s="122">
        <v>0</v>
      </c>
      <c r="T57" s="122">
        <v>0</v>
      </c>
      <c r="U57" s="122">
        <v>0</v>
      </c>
      <c r="V57" s="122">
        <v>0</v>
      </c>
      <c r="W57" s="122">
        <v>0</v>
      </c>
      <c r="X57" s="123" t="s">
        <v>19</v>
      </c>
      <c r="Y57" s="122">
        <v>0</v>
      </c>
      <c r="Z57" s="122">
        <v>0</v>
      </c>
      <c r="AA57" s="122">
        <v>0</v>
      </c>
      <c r="AB57" s="122">
        <v>0</v>
      </c>
      <c r="AC57" s="122">
        <v>0</v>
      </c>
      <c r="AD57" s="122">
        <v>0</v>
      </c>
      <c r="AE57" s="122">
        <v>0</v>
      </c>
      <c r="AF57" s="122">
        <v>0</v>
      </c>
      <c r="AG57" s="122">
        <v>0</v>
      </c>
      <c r="AH57" s="123" t="s">
        <v>19</v>
      </c>
      <c r="AI57" s="122">
        <v>0</v>
      </c>
      <c r="AJ57" s="122">
        <v>0</v>
      </c>
      <c r="AK57" s="122">
        <v>0</v>
      </c>
      <c r="AL57" s="122">
        <v>0</v>
      </c>
      <c r="AM57" s="122">
        <v>0</v>
      </c>
      <c r="AN57" s="122">
        <v>0</v>
      </c>
      <c r="AO57" s="122">
        <v>0</v>
      </c>
      <c r="AP57" s="122">
        <v>0</v>
      </c>
      <c r="AQ57" s="122">
        <v>0</v>
      </c>
      <c r="AR57" s="123" t="s">
        <v>19</v>
      </c>
      <c r="AS57" s="122">
        <v>0</v>
      </c>
      <c r="AT57" s="122">
        <v>0</v>
      </c>
      <c r="AU57" s="122">
        <v>0</v>
      </c>
      <c r="AV57" s="122">
        <v>0</v>
      </c>
      <c r="AW57" s="122">
        <v>0</v>
      </c>
      <c r="AX57" s="122">
        <v>0</v>
      </c>
      <c r="AY57" s="122">
        <v>0</v>
      </c>
      <c r="AZ57" s="122">
        <v>0</v>
      </c>
      <c r="BA57" s="122">
        <v>0</v>
      </c>
    </row>
    <row r="58" spans="1:53" x14ac:dyDescent="0.25">
      <c r="A58" s="108" t="s">
        <v>69</v>
      </c>
      <c r="B58" s="106" t="s">
        <v>557</v>
      </c>
      <c r="C58" s="109" t="s">
        <v>558</v>
      </c>
      <c r="D58" s="123" t="s">
        <v>535</v>
      </c>
      <c r="E58" s="122">
        <v>0</v>
      </c>
      <c r="F58" s="122">
        <v>0</v>
      </c>
      <c r="G58" s="122">
        <v>0</v>
      </c>
      <c r="H58" s="122">
        <v>0</v>
      </c>
      <c r="I58" s="122">
        <v>1</v>
      </c>
      <c r="J58" s="122">
        <v>0</v>
      </c>
      <c r="K58" s="122">
        <v>0</v>
      </c>
      <c r="L58" s="122">
        <v>0</v>
      </c>
      <c r="M58" s="122">
        <v>0</v>
      </c>
      <c r="N58" s="123" t="s">
        <v>19</v>
      </c>
      <c r="O58" s="122">
        <v>0</v>
      </c>
      <c r="P58" s="122">
        <v>0</v>
      </c>
      <c r="Q58" s="122">
        <v>0</v>
      </c>
      <c r="R58" s="122">
        <v>0</v>
      </c>
      <c r="S58" s="122">
        <v>0</v>
      </c>
      <c r="T58" s="122">
        <v>0</v>
      </c>
      <c r="U58" s="122">
        <v>0</v>
      </c>
      <c r="V58" s="122">
        <v>0</v>
      </c>
      <c r="W58" s="122">
        <v>0</v>
      </c>
      <c r="X58" s="123" t="s">
        <v>19</v>
      </c>
      <c r="Y58" s="122">
        <v>0</v>
      </c>
      <c r="Z58" s="122">
        <v>0</v>
      </c>
      <c r="AA58" s="122">
        <v>0</v>
      </c>
      <c r="AB58" s="122">
        <v>0</v>
      </c>
      <c r="AC58" s="122">
        <v>0</v>
      </c>
      <c r="AD58" s="122">
        <v>0</v>
      </c>
      <c r="AE58" s="122">
        <v>0</v>
      </c>
      <c r="AF58" s="122">
        <v>0</v>
      </c>
      <c r="AG58" s="122">
        <v>0</v>
      </c>
      <c r="AH58" s="123" t="s">
        <v>19</v>
      </c>
      <c r="AI58" s="122">
        <v>0</v>
      </c>
      <c r="AJ58" s="122">
        <v>0</v>
      </c>
      <c r="AK58" s="122">
        <v>0</v>
      </c>
      <c r="AL58" s="122">
        <v>0</v>
      </c>
      <c r="AM58" s="122">
        <v>0</v>
      </c>
      <c r="AN58" s="122">
        <v>0</v>
      </c>
      <c r="AO58" s="122">
        <v>0</v>
      </c>
      <c r="AP58" s="122">
        <v>0</v>
      </c>
      <c r="AQ58" s="122">
        <v>0</v>
      </c>
      <c r="AR58" s="123" t="s">
        <v>19</v>
      </c>
      <c r="AS58" s="122">
        <v>0</v>
      </c>
      <c r="AT58" s="122">
        <v>0</v>
      </c>
      <c r="AU58" s="122">
        <v>0</v>
      </c>
      <c r="AV58" s="122">
        <v>0</v>
      </c>
      <c r="AW58" s="122">
        <v>0</v>
      </c>
      <c r="AX58" s="122">
        <v>0</v>
      </c>
      <c r="AY58" s="122">
        <v>0</v>
      </c>
      <c r="AZ58" s="122">
        <v>0</v>
      </c>
      <c r="BA58" s="122">
        <v>0</v>
      </c>
    </row>
    <row r="59" spans="1:53" x14ac:dyDescent="0.25">
      <c r="A59" s="108" t="s">
        <v>69</v>
      </c>
      <c r="B59" s="106" t="s">
        <v>559</v>
      </c>
      <c r="C59" s="109" t="s">
        <v>560</v>
      </c>
      <c r="D59" s="123" t="s">
        <v>19</v>
      </c>
      <c r="E59" s="122">
        <v>0</v>
      </c>
      <c r="F59" s="122">
        <v>0</v>
      </c>
      <c r="G59" s="122">
        <v>0</v>
      </c>
      <c r="H59" s="122">
        <v>0</v>
      </c>
      <c r="I59" s="122">
        <v>0</v>
      </c>
      <c r="J59" s="122">
        <v>0</v>
      </c>
      <c r="K59" s="122">
        <v>0</v>
      </c>
      <c r="L59" s="122">
        <v>0</v>
      </c>
      <c r="M59" s="122">
        <v>0</v>
      </c>
      <c r="N59" s="123" t="s">
        <v>19</v>
      </c>
      <c r="O59" s="122">
        <v>0</v>
      </c>
      <c r="P59" s="122">
        <v>0</v>
      </c>
      <c r="Q59" s="122">
        <v>0</v>
      </c>
      <c r="R59" s="122">
        <v>0</v>
      </c>
      <c r="S59" s="122">
        <v>0</v>
      </c>
      <c r="T59" s="122">
        <v>0</v>
      </c>
      <c r="U59" s="122">
        <v>0</v>
      </c>
      <c r="V59" s="122">
        <v>0</v>
      </c>
      <c r="W59" s="122">
        <v>0</v>
      </c>
      <c r="X59" s="123" t="s">
        <v>535</v>
      </c>
      <c r="Y59" s="122">
        <v>0</v>
      </c>
      <c r="Z59" s="122">
        <v>0</v>
      </c>
      <c r="AA59" s="122">
        <v>0</v>
      </c>
      <c r="AB59" s="122">
        <v>0</v>
      </c>
      <c r="AC59" s="122">
        <v>15</v>
      </c>
      <c r="AD59" s="122">
        <v>0</v>
      </c>
      <c r="AE59" s="122">
        <v>0</v>
      </c>
      <c r="AF59" s="122">
        <v>0</v>
      </c>
      <c r="AG59" s="122">
        <v>0</v>
      </c>
      <c r="AH59" s="123" t="s">
        <v>19</v>
      </c>
      <c r="AI59" s="122">
        <v>0</v>
      </c>
      <c r="AJ59" s="122">
        <v>0</v>
      </c>
      <c r="AK59" s="122">
        <v>0</v>
      </c>
      <c r="AL59" s="122">
        <v>0</v>
      </c>
      <c r="AM59" s="122">
        <v>0</v>
      </c>
      <c r="AN59" s="122">
        <v>0</v>
      </c>
      <c r="AO59" s="122">
        <v>0</v>
      </c>
      <c r="AP59" s="122">
        <v>0</v>
      </c>
      <c r="AQ59" s="122">
        <v>0</v>
      </c>
      <c r="AR59" s="123" t="s">
        <v>19</v>
      </c>
      <c r="AS59" s="122">
        <v>0</v>
      </c>
      <c r="AT59" s="122">
        <v>0</v>
      </c>
      <c r="AU59" s="122">
        <v>0</v>
      </c>
      <c r="AV59" s="122">
        <v>0</v>
      </c>
      <c r="AW59" s="122">
        <v>0</v>
      </c>
      <c r="AX59" s="122">
        <v>0</v>
      </c>
      <c r="AY59" s="122">
        <v>0</v>
      </c>
      <c r="AZ59" s="122">
        <v>0</v>
      </c>
      <c r="BA59" s="122">
        <v>0</v>
      </c>
    </row>
    <row r="60" spans="1:53" ht="31.5" x14ac:dyDescent="0.25">
      <c r="A60" s="108" t="s">
        <v>69</v>
      </c>
      <c r="B60" s="106" t="s">
        <v>561</v>
      </c>
      <c r="C60" s="109" t="s">
        <v>562</v>
      </c>
      <c r="D60" s="123" t="s">
        <v>534</v>
      </c>
      <c r="E60" s="122">
        <v>0.32</v>
      </c>
      <c r="F60" s="122">
        <v>0</v>
      </c>
      <c r="G60" s="122">
        <v>0</v>
      </c>
      <c r="H60" s="122">
        <v>0</v>
      </c>
      <c r="I60" s="122">
        <v>0</v>
      </c>
      <c r="J60" s="122">
        <v>0</v>
      </c>
      <c r="K60" s="122">
        <v>0</v>
      </c>
      <c r="L60" s="122">
        <v>0</v>
      </c>
      <c r="M60" s="122">
        <v>0</v>
      </c>
      <c r="N60" s="123" t="s">
        <v>19</v>
      </c>
      <c r="O60" s="122">
        <v>0</v>
      </c>
      <c r="P60" s="122">
        <v>0</v>
      </c>
      <c r="Q60" s="122">
        <v>0</v>
      </c>
      <c r="R60" s="122">
        <v>0</v>
      </c>
      <c r="S60" s="122">
        <v>0</v>
      </c>
      <c r="T60" s="122">
        <v>0</v>
      </c>
      <c r="U60" s="122">
        <v>0</v>
      </c>
      <c r="V60" s="122">
        <v>0</v>
      </c>
      <c r="W60" s="122">
        <v>0</v>
      </c>
      <c r="X60" s="123" t="s">
        <v>19</v>
      </c>
      <c r="Y60" s="122">
        <v>0</v>
      </c>
      <c r="Z60" s="122">
        <v>0</v>
      </c>
      <c r="AA60" s="122">
        <v>0</v>
      </c>
      <c r="AB60" s="122">
        <v>0</v>
      </c>
      <c r="AC60" s="122">
        <v>0</v>
      </c>
      <c r="AD60" s="122">
        <v>0</v>
      </c>
      <c r="AE60" s="122">
        <v>0</v>
      </c>
      <c r="AF60" s="122">
        <v>0</v>
      </c>
      <c r="AG60" s="122">
        <v>0</v>
      </c>
      <c r="AH60" s="123" t="s">
        <v>19</v>
      </c>
      <c r="AI60" s="122">
        <v>0</v>
      </c>
      <c r="AJ60" s="122">
        <v>0</v>
      </c>
      <c r="AK60" s="122">
        <v>0</v>
      </c>
      <c r="AL60" s="122">
        <v>0</v>
      </c>
      <c r="AM60" s="122">
        <v>0</v>
      </c>
      <c r="AN60" s="122">
        <v>0</v>
      </c>
      <c r="AO60" s="122">
        <v>0</v>
      </c>
      <c r="AP60" s="122">
        <v>0</v>
      </c>
      <c r="AQ60" s="122">
        <v>0</v>
      </c>
      <c r="AR60" s="123" t="s">
        <v>19</v>
      </c>
      <c r="AS60" s="122">
        <v>0</v>
      </c>
      <c r="AT60" s="122">
        <v>0</v>
      </c>
      <c r="AU60" s="122">
        <v>0</v>
      </c>
      <c r="AV60" s="122">
        <v>0</v>
      </c>
      <c r="AW60" s="122">
        <v>0</v>
      </c>
      <c r="AX60" s="122">
        <v>0</v>
      </c>
      <c r="AY60" s="122">
        <v>0</v>
      </c>
      <c r="AZ60" s="122">
        <v>0</v>
      </c>
      <c r="BA60" s="122">
        <v>0</v>
      </c>
    </row>
    <row r="61" spans="1:53" x14ac:dyDescent="0.25">
      <c r="A61" s="108" t="s">
        <v>71</v>
      </c>
      <c r="B61" s="106" t="s">
        <v>72</v>
      </c>
      <c r="C61" s="109" t="s">
        <v>18</v>
      </c>
      <c r="D61" s="123" t="s">
        <v>19</v>
      </c>
      <c r="E61" s="122">
        <f t="shared" ref="E61:M61" si="115">IFERROR(SUM(0,E62,E79),"нд")</f>
        <v>0</v>
      </c>
      <c r="F61" s="122">
        <f t="shared" si="115"/>
        <v>0</v>
      </c>
      <c r="G61" s="122">
        <f t="shared" si="115"/>
        <v>11.893000000000001</v>
      </c>
      <c r="H61" s="122">
        <f t="shared" si="115"/>
        <v>0</v>
      </c>
      <c r="I61" s="122">
        <f t="shared" si="115"/>
        <v>0</v>
      </c>
      <c r="J61" s="122">
        <f t="shared" si="115"/>
        <v>0</v>
      </c>
      <c r="K61" s="122">
        <f t="shared" si="115"/>
        <v>0</v>
      </c>
      <c r="L61" s="122">
        <f t="shared" si="115"/>
        <v>0</v>
      </c>
      <c r="M61" s="122">
        <f t="shared" si="115"/>
        <v>0</v>
      </c>
      <c r="N61" s="123" t="s">
        <v>19</v>
      </c>
      <c r="O61" s="122">
        <f t="shared" ref="O61:W61" si="116">IFERROR(SUM(0,O62,O79),"нд")</f>
        <v>0</v>
      </c>
      <c r="P61" s="122">
        <f t="shared" si="116"/>
        <v>0</v>
      </c>
      <c r="Q61" s="122">
        <f t="shared" si="116"/>
        <v>7.3539999999999992</v>
      </c>
      <c r="R61" s="122">
        <f t="shared" si="116"/>
        <v>0</v>
      </c>
      <c r="S61" s="122">
        <f t="shared" si="116"/>
        <v>0</v>
      </c>
      <c r="T61" s="122">
        <f t="shared" si="116"/>
        <v>0</v>
      </c>
      <c r="U61" s="122">
        <f t="shared" si="116"/>
        <v>0</v>
      </c>
      <c r="V61" s="122">
        <f t="shared" si="116"/>
        <v>0</v>
      </c>
      <c r="W61" s="122">
        <f t="shared" si="116"/>
        <v>0</v>
      </c>
      <c r="X61" s="123" t="s">
        <v>19</v>
      </c>
      <c r="Y61" s="122">
        <f t="shared" ref="Y61:AG61" si="117">IFERROR(SUM(0,Y62,Y79),"нд")</f>
        <v>0</v>
      </c>
      <c r="Z61" s="122">
        <f t="shared" si="117"/>
        <v>0</v>
      </c>
      <c r="AA61" s="122">
        <f t="shared" si="117"/>
        <v>7.8970000000000002</v>
      </c>
      <c r="AB61" s="122">
        <f t="shared" si="117"/>
        <v>0</v>
      </c>
      <c r="AC61" s="122">
        <f t="shared" si="117"/>
        <v>0</v>
      </c>
      <c r="AD61" s="122">
        <f t="shared" si="117"/>
        <v>0</v>
      </c>
      <c r="AE61" s="122">
        <f t="shared" si="117"/>
        <v>0</v>
      </c>
      <c r="AF61" s="122">
        <f t="shared" si="117"/>
        <v>0</v>
      </c>
      <c r="AG61" s="122">
        <f t="shared" si="117"/>
        <v>0</v>
      </c>
      <c r="AH61" s="123" t="s">
        <v>19</v>
      </c>
      <c r="AI61" s="122">
        <f t="shared" ref="AI61:AQ61" si="118">IFERROR(SUM(0,AI62,AI79),"нд")</f>
        <v>0</v>
      </c>
      <c r="AJ61" s="122">
        <f t="shared" si="118"/>
        <v>0</v>
      </c>
      <c r="AK61" s="122">
        <f t="shared" si="118"/>
        <v>16.809000000000001</v>
      </c>
      <c r="AL61" s="122">
        <f t="shared" si="118"/>
        <v>0</v>
      </c>
      <c r="AM61" s="122">
        <f t="shared" si="118"/>
        <v>0</v>
      </c>
      <c r="AN61" s="122">
        <f t="shared" si="118"/>
        <v>0</v>
      </c>
      <c r="AO61" s="122">
        <f t="shared" si="118"/>
        <v>0</v>
      </c>
      <c r="AP61" s="122">
        <f t="shared" si="118"/>
        <v>0</v>
      </c>
      <c r="AQ61" s="122">
        <f t="shared" si="118"/>
        <v>0</v>
      </c>
      <c r="AR61" s="123" t="s">
        <v>19</v>
      </c>
      <c r="AS61" s="122">
        <f t="shared" ref="AS61:BA61" si="119">IFERROR(SUM(0,AS62,AS79),"нд")</f>
        <v>0</v>
      </c>
      <c r="AT61" s="122">
        <f t="shared" si="119"/>
        <v>0</v>
      </c>
      <c r="AU61" s="122">
        <f t="shared" si="119"/>
        <v>15.936999999999998</v>
      </c>
      <c r="AV61" s="122">
        <f t="shared" si="119"/>
        <v>0</v>
      </c>
      <c r="AW61" s="122">
        <f t="shared" si="119"/>
        <v>0</v>
      </c>
      <c r="AX61" s="122">
        <f t="shared" si="119"/>
        <v>0</v>
      </c>
      <c r="AY61" s="122">
        <f t="shared" si="119"/>
        <v>0</v>
      </c>
      <c r="AZ61" s="122">
        <f t="shared" si="119"/>
        <v>0</v>
      </c>
      <c r="BA61" s="122">
        <f t="shared" si="119"/>
        <v>0</v>
      </c>
    </row>
    <row r="62" spans="1:53" x14ac:dyDescent="0.25">
      <c r="A62" s="108" t="s">
        <v>73</v>
      </c>
      <c r="B62" s="106" t="s">
        <v>74</v>
      </c>
      <c r="C62" s="109" t="s">
        <v>18</v>
      </c>
      <c r="D62" s="123" t="s">
        <v>19</v>
      </c>
      <c r="E62" s="122">
        <f t="shared" ref="E62:M62" si="120">IFERROR(SUM(E63:E78),"нд")</f>
        <v>0</v>
      </c>
      <c r="F62" s="122">
        <f t="shared" si="120"/>
        <v>0</v>
      </c>
      <c r="G62" s="122">
        <f t="shared" si="120"/>
        <v>3.0950000000000002</v>
      </c>
      <c r="H62" s="122">
        <f t="shared" si="120"/>
        <v>0</v>
      </c>
      <c r="I62" s="122">
        <f t="shared" si="120"/>
        <v>0</v>
      </c>
      <c r="J62" s="122">
        <f t="shared" si="120"/>
        <v>0</v>
      </c>
      <c r="K62" s="122">
        <f t="shared" si="120"/>
        <v>0</v>
      </c>
      <c r="L62" s="122">
        <f t="shared" si="120"/>
        <v>0</v>
      </c>
      <c r="M62" s="122">
        <f t="shared" si="120"/>
        <v>0</v>
      </c>
      <c r="N62" s="123" t="s">
        <v>19</v>
      </c>
      <c r="O62" s="122">
        <f t="shared" ref="O62:W62" si="121">IFERROR(SUM(O63:O78),"нд")</f>
        <v>0</v>
      </c>
      <c r="P62" s="122">
        <f t="shared" si="121"/>
        <v>0</v>
      </c>
      <c r="Q62" s="122">
        <f t="shared" si="121"/>
        <v>4.8339999999999996</v>
      </c>
      <c r="R62" s="122">
        <f t="shared" si="121"/>
        <v>0</v>
      </c>
      <c r="S62" s="122">
        <f t="shared" si="121"/>
        <v>0</v>
      </c>
      <c r="T62" s="122">
        <f t="shared" si="121"/>
        <v>0</v>
      </c>
      <c r="U62" s="122">
        <f t="shared" si="121"/>
        <v>0</v>
      </c>
      <c r="V62" s="122">
        <f t="shared" si="121"/>
        <v>0</v>
      </c>
      <c r="W62" s="122">
        <f t="shared" si="121"/>
        <v>0</v>
      </c>
      <c r="X62" s="123" t="s">
        <v>19</v>
      </c>
      <c r="Y62" s="122">
        <f t="shared" ref="Y62:AG62" si="122">IFERROR(SUM(Y63:Y78),"нд")</f>
        <v>0</v>
      </c>
      <c r="Z62" s="122">
        <f t="shared" si="122"/>
        <v>0</v>
      </c>
      <c r="AA62" s="122">
        <f t="shared" si="122"/>
        <v>4.84</v>
      </c>
      <c r="AB62" s="122">
        <f t="shared" si="122"/>
        <v>0</v>
      </c>
      <c r="AC62" s="122">
        <f t="shared" si="122"/>
        <v>0</v>
      </c>
      <c r="AD62" s="122">
        <f t="shared" si="122"/>
        <v>0</v>
      </c>
      <c r="AE62" s="122">
        <f t="shared" si="122"/>
        <v>0</v>
      </c>
      <c r="AF62" s="122">
        <f t="shared" si="122"/>
        <v>0</v>
      </c>
      <c r="AG62" s="122">
        <f t="shared" si="122"/>
        <v>0</v>
      </c>
      <c r="AH62" s="123" t="s">
        <v>19</v>
      </c>
      <c r="AI62" s="122">
        <f t="shared" ref="AI62:AQ62" si="123">IFERROR(SUM(AI63:AI78),"нд")</f>
        <v>0</v>
      </c>
      <c r="AJ62" s="122">
        <f t="shared" si="123"/>
        <v>0</v>
      </c>
      <c r="AK62" s="122">
        <f t="shared" si="123"/>
        <v>5.2039999999999997</v>
      </c>
      <c r="AL62" s="122">
        <f t="shared" si="123"/>
        <v>0</v>
      </c>
      <c r="AM62" s="122">
        <f t="shared" si="123"/>
        <v>0</v>
      </c>
      <c r="AN62" s="122">
        <f t="shared" si="123"/>
        <v>0</v>
      </c>
      <c r="AO62" s="122">
        <f t="shared" si="123"/>
        <v>0</v>
      </c>
      <c r="AP62" s="122">
        <f t="shared" si="123"/>
        <v>0</v>
      </c>
      <c r="AQ62" s="122">
        <f t="shared" si="123"/>
        <v>0</v>
      </c>
      <c r="AR62" s="123" t="s">
        <v>19</v>
      </c>
      <c r="AS62" s="122">
        <f t="shared" ref="AS62:BA62" si="124">IFERROR(SUM(AS63:AS78),"нд")</f>
        <v>0</v>
      </c>
      <c r="AT62" s="122">
        <f t="shared" si="124"/>
        <v>0</v>
      </c>
      <c r="AU62" s="122">
        <f t="shared" si="124"/>
        <v>2.2930000000000001</v>
      </c>
      <c r="AV62" s="122">
        <f t="shared" si="124"/>
        <v>0</v>
      </c>
      <c r="AW62" s="122">
        <f t="shared" si="124"/>
        <v>0</v>
      </c>
      <c r="AX62" s="122">
        <f t="shared" si="124"/>
        <v>0</v>
      </c>
      <c r="AY62" s="122">
        <f t="shared" si="124"/>
        <v>0</v>
      </c>
      <c r="AZ62" s="122">
        <f t="shared" si="124"/>
        <v>0</v>
      </c>
      <c r="BA62" s="122">
        <f t="shared" si="124"/>
        <v>0</v>
      </c>
    </row>
    <row r="63" spans="1:53" ht="31.5" x14ac:dyDescent="0.25">
      <c r="A63" s="108" t="s">
        <v>73</v>
      </c>
      <c r="B63" s="106" t="s">
        <v>563</v>
      </c>
      <c r="C63" s="109" t="s">
        <v>564</v>
      </c>
      <c r="D63" s="123" t="s">
        <v>19</v>
      </c>
      <c r="E63" s="122">
        <v>0</v>
      </c>
      <c r="F63" s="122">
        <v>0</v>
      </c>
      <c r="G63" s="122">
        <v>0</v>
      </c>
      <c r="H63" s="122">
        <v>0</v>
      </c>
      <c r="I63" s="122">
        <v>0</v>
      </c>
      <c r="J63" s="122">
        <v>0</v>
      </c>
      <c r="K63" s="122">
        <v>0</v>
      </c>
      <c r="L63" s="122">
        <v>0</v>
      </c>
      <c r="M63" s="122">
        <v>0</v>
      </c>
      <c r="N63" s="123" t="s">
        <v>19</v>
      </c>
      <c r="O63" s="122">
        <v>0</v>
      </c>
      <c r="P63" s="122">
        <v>0</v>
      </c>
      <c r="Q63" s="122">
        <v>0</v>
      </c>
      <c r="R63" s="122">
        <v>0</v>
      </c>
      <c r="S63" s="122">
        <v>0</v>
      </c>
      <c r="T63" s="122">
        <v>0</v>
      </c>
      <c r="U63" s="122">
        <v>0</v>
      </c>
      <c r="V63" s="122">
        <v>0</v>
      </c>
      <c r="W63" s="122">
        <v>0</v>
      </c>
      <c r="X63" s="123" t="s">
        <v>293</v>
      </c>
      <c r="Y63" s="122">
        <v>0</v>
      </c>
      <c r="Z63" s="122">
        <v>0</v>
      </c>
      <c r="AA63" s="122">
        <v>2.42</v>
      </c>
      <c r="AB63" s="122">
        <v>0</v>
      </c>
      <c r="AC63" s="122">
        <v>0</v>
      </c>
      <c r="AD63" s="122">
        <v>0</v>
      </c>
      <c r="AE63" s="122">
        <v>0</v>
      </c>
      <c r="AF63" s="122">
        <v>0</v>
      </c>
      <c r="AG63" s="122">
        <v>0</v>
      </c>
      <c r="AH63" s="123" t="s">
        <v>19</v>
      </c>
      <c r="AI63" s="122">
        <v>0</v>
      </c>
      <c r="AJ63" s="122">
        <v>0</v>
      </c>
      <c r="AK63" s="122">
        <v>0</v>
      </c>
      <c r="AL63" s="122">
        <v>0</v>
      </c>
      <c r="AM63" s="122">
        <v>0</v>
      </c>
      <c r="AN63" s="122">
        <v>0</v>
      </c>
      <c r="AO63" s="122">
        <v>0</v>
      </c>
      <c r="AP63" s="122">
        <v>0</v>
      </c>
      <c r="AQ63" s="122">
        <v>0</v>
      </c>
      <c r="AR63" s="123" t="s">
        <v>19</v>
      </c>
      <c r="AS63" s="122">
        <v>0</v>
      </c>
      <c r="AT63" s="122">
        <v>0</v>
      </c>
      <c r="AU63" s="122">
        <v>0</v>
      </c>
      <c r="AV63" s="122">
        <v>0</v>
      </c>
      <c r="AW63" s="122">
        <v>0</v>
      </c>
      <c r="AX63" s="122">
        <v>0</v>
      </c>
      <c r="AY63" s="122">
        <v>0</v>
      </c>
      <c r="AZ63" s="122">
        <v>0</v>
      </c>
      <c r="BA63" s="122">
        <v>0</v>
      </c>
    </row>
    <row r="64" spans="1:53" ht="31.5" x14ac:dyDescent="0.25">
      <c r="A64" s="108" t="s">
        <v>73</v>
      </c>
      <c r="B64" s="106" t="s">
        <v>565</v>
      </c>
      <c r="C64" s="109" t="s">
        <v>566</v>
      </c>
      <c r="D64" s="123" t="s">
        <v>19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2">
        <v>0</v>
      </c>
      <c r="M64" s="122">
        <v>0</v>
      </c>
      <c r="N64" s="123" t="s">
        <v>19</v>
      </c>
      <c r="O64" s="122">
        <v>0</v>
      </c>
      <c r="P64" s="122">
        <v>0</v>
      </c>
      <c r="Q64" s="122">
        <v>0</v>
      </c>
      <c r="R64" s="122">
        <v>0</v>
      </c>
      <c r="S64" s="122">
        <v>0</v>
      </c>
      <c r="T64" s="122">
        <v>0</v>
      </c>
      <c r="U64" s="122">
        <v>0</v>
      </c>
      <c r="V64" s="122">
        <v>0</v>
      </c>
      <c r="W64" s="122">
        <v>0</v>
      </c>
      <c r="X64" s="123" t="s">
        <v>293</v>
      </c>
      <c r="Y64" s="122">
        <v>0</v>
      </c>
      <c r="Z64" s="122">
        <v>0</v>
      </c>
      <c r="AA64" s="122">
        <v>2.42</v>
      </c>
      <c r="AB64" s="122">
        <v>0</v>
      </c>
      <c r="AC64" s="122">
        <v>0</v>
      </c>
      <c r="AD64" s="122">
        <v>0</v>
      </c>
      <c r="AE64" s="122">
        <v>0</v>
      </c>
      <c r="AF64" s="122">
        <v>0</v>
      </c>
      <c r="AG64" s="122">
        <v>0</v>
      </c>
      <c r="AH64" s="123" t="s">
        <v>19</v>
      </c>
      <c r="AI64" s="122">
        <v>0</v>
      </c>
      <c r="AJ64" s="122">
        <v>0</v>
      </c>
      <c r="AK64" s="122">
        <v>0</v>
      </c>
      <c r="AL64" s="122">
        <v>0</v>
      </c>
      <c r="AM64" s="122">
        <v>0</v>
      </c>
      <c r="AN64" s="122">
        <v>0</v>
      </c>
      <c r="AO64" s="122">
        <v>0</v>
      </c>
      <c r="AP64" s="122">
        <v>0</v>
      </c>
      <c r="AQ64" s="122">
        <v>0</v>
      </c>
      <c r="AR64" s="123" t="s">
        <v>19</v>
      </c>
      <c r="AS64" s="122">
        <v>0</v>
      </c>
      <c r="AT64" s="122">
        <v>0</v>
      </c>
      <c r="AU64" s="122">
        <v>0</v>
      </c>
      <c r="AV64" s="122">
        <v>0</v>
      </c>
      <c r="AW64" s="122">
        <v>0</v>
      </c>
      <c r="AX64" s="122">
        <v>0</v>
      </c>
      <c r="AY64" s="122">
        <v>0</v>
      </c>
      <c r="AZ64" s="122">
        <v>0</v>
      </c>
      <c r="BA64" s="122">
        <v>0</v>
      </c>
    </row>
    <row r="65" spans="1:53" ht="31.5" x14ac:dyDescent="0.25">
      <c r="A65" s="108" t="s">
        <v>73</v>
      </c>
      <c r="B65" s="106" t="s">
        <v>567</v>
      </c>
      <c r="C65" s="109" t="s">
        <v>568</v>
      </c>
      <c r="D65" s="123" t="s">
        <v>19</v>
      </c>
      <c r="E65" s="122">
        <v>0</v>
      </c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2">
        <v>0</v>
      </c>
      <c r="M65" s="122">
        <v>0</v>
      </c>
      <c r="N65" s="123" t="s">
        <v>535</v>
      </c>
      <c r="O65" s="122">
        <v>0</v>
      </c>
      <c r="P65" s="122">
        <v>0</v>
      </c>
      <c r="Q65" s="122">
        <v>3.1</v>
      </c>
      <c r="R65" s="122">
        <v>0</v>
      </c>
      <c r="S65" s="122">
        <v>0</v>
      </c>
      <c r="T65" s="122">
        <v>0</v>
      </c>
      <c r="U65" s="122">
        <v>0</v>
      </c>
      <c r="V65" s="122">
        <v>0</v>
      </c>
      <c r="W65" s="122">
        <v>0</v>
      </c>
      <c r="X65" s="123" t="s">
        <v>19</v>
      </c>
      <c r="Y65" s="122">
        <v>0</v>
      </c>
      <c r="Z65" s="122">
        <v>0</v>
      </c>
      <c r="AA65" s="122">
        <v>0</v>
      </c>
      <c r="AB65" s="122">
        <v>0</v>
      </c>
      <c r="AC65" s="122">
        <v>0</v>
      </c>
      <c r="AD65" s="122">
        <v>0</v>
      </c>
      <c r="AE65" s="122">
        <v>0</v>
      </c>
      <c r="AF65" s="122">
        <v>0</v>
      </c>
      <c r="AG65" s="122">
        <v>0</v>
      </c>
      <c r="AH65" s="123" t="s">
        <v>19</v>
      </c>
      <c r="AI65" s="122">
        <v>0</v>
      </c>
      <c r="AJ65" s="122">
        <v>0</v>
      </c>
      <c r="AK65" s="122">
        <v>0</v>
      </c>
      <c r="AL65" s="122">
        <v>0</v>
      </c>
      <c r="AM65" s="122">
        <v>0</v>
      </c>
      <c r="AN65" s="122">
        <v>0</v>
      </c>
      <c r="AO65" s="122">
        <v>0</v>
      </c>
      <c r="AP65" s="122">
        <v>0</v>
      </c>
      <c r="AQ65" s="122">
        <v>0</v>
      </c>
      <c r="AR65" s="123" t="s">
        <v>19</v>
      </c>
      <c r="AS65" s="122">
        <v>0</v>
      </c>
      <c r="AT65" s="122">
        <v>0</v>
      </c>
      <c r="AU65" s="122">
        <v>0</v>
      </c>
      <c r="AV65" s="122">
        <v>0</v>
      </c>
      <c r="AW65" s="122">
        <v>0</v>
      </c>
      <c r="AX65" s="122">
        <v>0</v>
      </c>
      <c r="AY65" s="122">
        <v>0</v>
      </c>
      <c r="AZ65" s="122">
        <v>0</v>
      </c>
      <c r="BA65" s="122">
        <v>0</v>
      </c>
    </row>
    <row r="66" spans="1:53" ht="31.5" x14ac:dyDescent="0.25">
      <c r="A66" s="108" t="s">
        <v>73</v>
      </c>
      <c r="B66" s="106" t="s">
        <v>569</v>
      </c>
      <c r="C66" s="109" t="s">
        <v>570</v>
      </c>
      <c r="D66" s="123" t="s">
        <v>19</v>
      </c>
      <c r="E66" s="122">
        <v>0</v>
      </c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22">
        <v>0</v>
      </c>
      <c r="M66" s="122">
        <v>0</v>
      </c>
      <c r="N66" s="123" t="s">
        <v>19</v>
      </c>
      <c r="O66" s="122">
        <v>0</v>
      </c>
      <c r="P66" s="122">
        <v>0</v>
      </c>
      <c r="Q66" s="122">
        <v>0</v>
      </c>
      <c r="R66" s="122">
        <v>0</v>
      </c>
      <c r="S66" s="122">
        <v>0</v>
      </c>
      <c r="T66" s="122">
        <v>0</v>
      </c>
      <c r="U66" s="122">
        <v>0</v>
      </c>
      <c r="V66" s="122">
        <v>0</v>
      </c>
      <c r="W66" s="122">
        <v>0</v>
      </c>
      <c r="X66" s="123" t="s">
        <v>19</v>
      </c>
      <c r="Y66" s="122">
        <v>0</v>
      </c>
      <c r="Z66" s="122">
        <v>0</v>
      </c>
      <c r="AA66" s="122">
        <v>0</v>
      </c>
      <c r="AB66" s="122">
        <v>0</v>
      </c>
      <c r="AC66" s="122">
        <v>0</v>
      </c>
      <c r="AD66" s="122">
        <v>0</v>
      </c>
      <c r="AE66" s="122">
        <v>0</v>
      </c>
      <c r="AF66" s="122">
        <v>0</v>
      </c>
      <c r="AG66" s="122">
        <v>0</v>
      </c>
      <c r="AH66" s="123" t="s">
        <v>535</v>
      </c>
      <c r="AI66" s="122">
        <v>0</v>
      </c>
      <c r="AJ66" s="122">
        <v>0</v>
      </c>
      <c r="AK66" s="122">
        <v>1.31</v>
      </c>
      <c r="AL66" s="122">
        <v>0</v>
      </c>
      <c r="AM66" s="122">
        <v>0</v>
      </c>
      <c r="AN66" s="122">
        <v>0</v>
      </c>
      <c r="AO66" s="122">
        <v>0</v>
      </c>
      <c r="AP66" s="122">
        <v>0</v>
      </c>
      <c r="AQ66" s="122">
        <v>0</v>
      </c>
      <c r="AR66" s="123" t="s">
        <v>19</v>
      </c>
      <c r="AS66" s="122">
        <v>0</v>
      </c>
      <c r="AT66" s="122">
        <v>0</v>
      </c>
      <c r="AU66" s="122">
        <v>0</v>
      </c>
      <c r="AV66" s="122">
        <v>0</v>
      </c>
      <c r="AW66" s="122">
        <v>0</v>
      </c>
      <c r="AX66" s="122">
        <v>0</v>
      </c>
      <c r="AY66" s="122">
        <v>0</v>
      </c>
      <c r="AZ66" s="122">
        <v>0</v>
      </c>
      <c r="BA66" s="122">
        <v>0</v>
      </c>
    </row>
    <row r="67" spans="1:53" ht="31.5" x14ac:dyDescent="0.25">
      <c r="A67" s="108" t="s">
        <v>73</v>
      </c>
      <c r="B67" s="106" t="s">
        <v>571</v>
      </c>
      <c r="C67" s="109" t="s">
        <v>572</v>
      </c>
      <c r="D67" s="123" t="s">
        <v>19</v>
      </c>
      <c r="E67" s="122">
        <v>0</v>
      </c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2">
        <v>0</v>
      </c>
      <c r="M67" s="122">
        <v>0</v>
      </c>
      <c r="N67" s="123" t="s">
        <v>293</v>
      </c>
      <c r="O67" s="122">
        <v>0</v>
      </c>
      <c r="P67" s="122">
        <v>0</v>
      </c>
      <c r="Q67" s="122">
        <v>1.734</v>
      </c>
      <c r="R67" s="122">
        <v>0</v>
      </c>
      <c r="S67" s="122">
        <v>0</v>
      </c>
      <c r="T67" s="122">
        <v>0</v>
      </c>
      <c r="U67" s="122">
        <v>0</v>
      </c>
      <c r="V67" s="122">
        <v>0</v>
      </c>
      <c r="W67" s="122">
        <v>0</v>
      </c>
      <c r="X67" s="123" t="s">
        <v>19</v>
      </c>
      <c r="Y67" s="122">
        <v>0</v>
      </c>
      <c r="Z67" s="122">
        <v>0</v>
      </c>
      <c r="AA67" s="122">
        <v>0</v>
      </c>
      <c r="AB67" s="122">
        <v>0</v>
      </c>
      <c r="AC67" s="122">
        <v>0</v>
      </c>
      <c r="AD67" s="122">
        <v>0</v>
      </c>
      <c r="AE67" s="122">
        <v>0</v>
      </c>
      <c r="AF67" s="122">
        <v>0</v>
      </c>
      <c r="AG67" s="122">
        <v>0</v>
      </c>
      <c r="AH67" s="123" t="s">
        <v>19</v>
      </c>
      <c r="AI67" s="122">
        <v>0</v>
      </c>
      <c r="AJ67" s="122">
        <v>0</v>
      </c>
      <c r="AK67" s="122">
        <v>0</v>
      </c>
      <c r="AL67" s="122">
        <v>0</v>
      </c>
      <c r="AM67" s="122">
        <v>0</v>
      </c>
      <c r="AN67" s="122">
        <v>0</v>
      </c>
      <c r="AO67" s="122">
        <v>0</v>
      </c>
      <c r="AP67" s="122">
        <v>0</v>
      </c>
      <c r="AQ67" s="122">
        <v>0</v>
      </c>
      <c r="AR67" s="123" t="s">
        <v>19</v>
      </c>
      <c r="AS67" s="122">
        <v>0</v>
      </c>
      <c r="AT67" s="122">
        <v>0</v>
      </c>
      <c r="AU67" s="122">
        <v>0</v>
      </c>
      <c r="AV67" s="122">
        <v>0</v>
      </c>
      <c r="AW67" s="122">
        <v>0</v>
      </c>
      <c r="AX67" s="122">
        <v>0</v>
      </c>
      <c r="AY67" s="122">
        <v>0</v>
      </c>
      <c r="AZ67" s="122">
        <v>0</v>
      </c>
      <c r="BA67" s="122">
        <v>0</v>
      </c>
    </row>
    <row r="68" spans="1:53" ht="31.5" x14ac:dyDescent="0.25">
      <c r="A68" s="108" t="s">
        <v>73</v>
      </c>
      <c r="B68" s="106" t="s">
        <v>573</v>
      </c>
      <c r="C68" s="109" t="s">
        <v>574</v>
      </c>
      <c r="D68" s="123" t="s">
        <v>535</v>
      </c>
      <c r="E68" s="122">
        <v>0</v>
      </c>
      <c r="F68" s="122">
        <v>0</v>
      </c>
      <c r="G68" s="122">
        <v>1.875</v>
      </c>
      <c r="H68" s="122">
        <v>0</v>
      </c>
      <c r="I68" s="122">
        <v>0</v>
      </c>
      <c r="J68" s="122">
        <v>0</v>
      </c>
      <c r="K68" s="122">
        <v>0</v>
      </c>
      <c r="L68" s="122">
        <v>0</v>
      </c>
      <c r="M68" s="122">
        <v>0</v>
      </c>
      <c r="N68" s="123" t="s">
        <v>19</v>
      </c>
      <c r="O68" s="122">
        <v>0</v>
      </c>
      <c r="P68" s="122">
        <v>0</v>
      </c>
      <c r="Q68" s="122">
        <v>0</v>
      </c>
      <c r="R68" s="122">
        <v>0</v>
      </c>
      <c r="S68" s="122">
        <v>0</v>
      </c>
      <c r="T68" s="122">
        <v>0</v>
      </c>
      <c r="U68" s="122">
        <v>0</v>
      </c>
      <c r="V68" s="122">
        <v>0</v>
      </c>
      <c r="W68" s="122">
        <v>0</v>
      </c>
      <c r="X68" s="123" t="s">
        <v>19</v>
      </c>
      <c r="Y68" s="122">
        <v>0</v>
      </c>
      <c r="Z68" s="122">
        <v>0</v>
      </c>
      <c r="AA68" s="122">
        <v>0</v>
      </c>
      <c r="AB68" s="122">
        <v>0</v>
      </c>
      <c r="AC68" s="122">
        <v>0</v>
      </c>
      <c r="AD68" s="122">
        <v>0</v>
      </c>
      <c r="AE68" s="122">
        <v>0</v>
      </c>
      <c r="AF68" s="122">
        <v>0</v>
      </c>
      <c r="AG68" s="122">
        <v>0</v>
      </c>
      <c r="AH68" s="123" t="s">
        <v>19</v>
      </c>
      <c r="AI68" s="122">
        <v>0</v>
      </c>
      <c r="AJ68" s="122">
        <v>0</v>
      </c>
      <c r="AK68" s="122">
        <v>0</v>
      </c>
      <c r="AL68" s="122">
        <v>0</v>
      </c>
      <c r="AM68" s="122">
        <v>0</v>
      </c>
      <c r="AN68" s="122">
        <v>0</v>
      </c>
      <c r="AO68" s="122">
        <v>0</v>
      </c>
      <c r="AP68" s="122">
        <v>0</v>
      </c>
      <c r="AQ68" s="122">
        <v>0</v>
      </c>
      <c r="AR68" s="123" t="s">
        <v>19</v>
      </c>
      <c r="AS68" s="122">
        <v>0</v>
      </c>
      <c r="AT68" s="122">
        <v>0</v>
      </c>
      <c r="AU68" s="122">
        <v>0</v>
      </c>
      <c r="AV68" s="122">
        <v>0</v>
      </c>
      <c r="AW68" s="122">
        <v>0</v>
      </c>
      <c r="AX68" s="122">
        <v>0</v>
      </c>
      <c r="AY68" s="122">
        <v>0</v>
      </c>
      <c r="AZ68" s="122">
        <v>0</v>
      </c>
      <c r="BA68" s="122">
        <v>0</v>
      </c>
    </row>
    <row r="69" spans="1:53" ht="31.5" x14ac:dyDescent="0.25">
      <c r="A69" s="108" t="s">
        <v>73</v>
      </c>
      <c r="B69" s="106" t="s">
        <v>575</v>
      </c>
      <c r="C69" s="109" t="s">
        <v>576</v>
      </c>
      <c r="D69" s="123" t="s">
        <v>535</v>
      </c>
      <c r="E69" s="122">
        <v>0</v>
      </c>
      <c r="F69" s="122">
        <v>0</v>
      </c>
      <c r="G69" s="122">
        <v>0.71599999999999997</v>
      </c>
      <c r="H69" s="122">
        <v>0</v>
      </c>
      <c r="I69" s="122">
        <v>0</v>
      </c>
      <c r="J69" s="122">
        <v>0</v>
      </c>
      <c r="K69" s="122">
        <v>0</v>
      </c>
      <c r="L69" s="122">
        <v>0</v>
      </c>
      <c r="M69" s="122">
        <v>0</v>
      </c>
      <c r="N69" s="123" t="s">
        <v>19</v>
      </c>
      <c r="O69" s="122">
        <v>0</v>
      </c>
      <c r="P69" s="122">
        <v>0</v>
      </c>
      <c r="Q69" s="122">
        <v>0</v>
      </c>
      <c r="R69" s="122">
        <v>0</v>
      </c>
      <c r="S69" s="122">
        <v>0</v>
      </c>
      <c r="T69" s="122">
        <v>0</v>
      </c>
      <c r="U69" s="122">
        <v>0</v>
      </c>
      <c r="V69" s="122">
        <v>0</v>
      </c>
      <c r="W69" s="122">
        <v>0</v>
      </c>
      <c r="X69" s="123" t="s">
        <v>19</v>
      </c>
      <c r="Y69" s="122">
        <v>0</v>
      </c>
      <c r="Z69" s="122">
        <v>0</v>
      </c>
      <c r="AA69" s="122">
        <v>0</v>
      </c>
      <c r="AB69" s="122">
        <v>0</v>
      </c>
      <c r="AC69" s="122">
        <v>0</v>
      </c>
      <c r="AD69" s="122">
        <v>0</v>
      </c>
      <c r="AE69" s="122">
        <v>0</v>
      </c>
      <c r="AF69" s="122">
        <v>0</v>
      </c>
      <c r="AG69" s="122">
        <v>0</v>
      </c>
      <c r="AH69" s="123" t="s">
        <v>19</v>
      </c>
      <c r="AI69" s="122">
        <v>0</v>
      </c>
      <c r="AJ69" s="122">
        <v>0</v>
      </c>
      <c r="AK69" s="122">
        <v>0</v>
      </c>
      <c r="AL69" s="122">
        <v>0</v>
      </c>
      <c r="AM69" s="122">
        <v>0</v>
      </c>
      <c r="AN69" s="122">
        <v>0</v>
      </c>
      <c r="AO69" s="122">
        <v>0</v>
      </c>
      <c r="AP69" s="122">
        <v>0</v>
      </c>
      <c r="AQ69" s="122">
        <v>0</v>
      </c>
      <c r="AR69" s="123" t="s">
        <v>19</v>
      </c>
      <c r="AS69" s="122">
        <v>0</v>
      </c>
      <c r="AT69" s="122">
        <v>0</v>
      </c>
      <c r="AU69" s="122">
        <v>0</v>
      </c>
      <c r="AV69" s="122">
        <v>0</v>
      </c>
      <c r="AW69" s="122">
        <v>0</v>
      </c>
      <c r="AX69" s="122">
        <v>0</v>
      </c>
      <c r="AY69" s="122">
        <v>0</v>
      </c>
      <c r="AZ69" s="122">
        <v>0</v>
      </c>
      <c r="BA69" s="122">
        <v>0</v>
      </c>
    </row>
    <row r="70" spans="1:53" ht="31.5" x14ac:dyDescent="0.25">
      <c r="A70" s="108" t="s">
        <v>73</v>
      </c>
      <c r="B70" s="106" t="s">
        <v>577</v>
      </c>
      <c r="C70" s="109" t="s">
        <v>578</v>
      </c>
      <c r="D70" s="123" t="s">
        <v>293</v>
      </c>
      <c r="E70" s="122">
        <v>0</v>
      </c>
      <c r="F70" s="122">
        <v>0</v>
      </c>
      <c r="G70" s="122">
        <v>0.504</v>
      </c>
      <c r="H70" s="122">
        <v>0</v>
      </c>
      <c r="I70" s="122">
        <v>0</v>
      </c>
      <c r="J70" s="122">
        <v>0</v>
      </c>
      <c r="K70" s="122">
        <v>0</v>
      </c>
      <c r="L70" s="122">
        <v>0</v>
      </c>
      <c r="M70" s="122">
        <v>0</v>
      </c>
      <c r="N70" s="123" t="s">
        <v>19</v>
      </c>
      <c r="O70" s="122">
        <v>0</v>
      </c>
      <c r="P70" s="122">
        <v>0</v>
      </c>
      <c r="Q70" s="122">
        <v>0</v>
      </c>
      <c r="R70" s="122">
        <v>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3" t="s">
        <v>19</v>
      </c>
      <c r="Y70" s="122">
        <v>0</v>
      </c>
      <c r="Z70" s="122">
        <v>0</v>
      </c>
      <c r="AA70" s="122">
        <v>0</v>
      </c>
      <c r="AB70" s="122">
        <v>0</v>
      </c>
      <c r="AC70" s="122">
        <v>0</v>
      </c>
      <c r="AD70" s="122">
        <v>0</v>
      </c>
      <c r="AE70" s="122">
        <v>0</v>
      </c>
      <c r="AF70" s="122">
        <v>0</v>
      </c>
      <c r="AG70" s="122">
        <v>0</v>
      </c>
      <c r="AH70" s="123" t="s">
        <v>19</v>
      </c>
      <c r="AI70" s="122">
        <v>0</v>
      </c>
      <c r="AJ70" s="122">
        <v>0</v>
      </c>
      <c r="AK70" s="122">
        <v>0</v>
      </c>
      <c r="AL70" s="122">
        <v>0</v>
      </c>
      <c r="AM70" s="122">
        <v>0</v>
      </c>
      <c r="AN70" s="122">
        <v>0</v>
      </c>
      <c r="AO70" s="122">
        <v>0</v>
      </c>
      <c r="AP70" s="122">
        <v>0</v>
      </c>
      <c r="AQ70" s="122">
        <v>0</v>
      </c>
      <c r="AR70" s="123" t="s">
        <v>19</v>
      </c>
      <c r="AS70" s="122">
        <v>0</v>
      </c>
      <c r="AT70" s="122">
        <v>0</v>
      </c>
      <c r="AU70" s="122">
        <v>0</v>
      </c>
      <c r="AV70" s="122">
        <v>0</v>
      </c>
      <c r="AW70" s="122">
        <v>0</v>
      </c>
      <c r="AX70" s="122">
        <v>0</v>
      </c>
      <c r="AY70" s="122">
        <v>0</v>
      </c>
      <c r="AZ70" s="122">
        <v>0</v>
      </c>
      <c r="BA70" s="122">
        <v>0</v>
      </c>
    </row>
    <row r="71" spans="1:53" ht="31.5" x14ac:dyDescent="0.25">
      <c r="A71" s="108" t="s">
        <v>73</v>
      </c>
      <c r="B71" s="106" t="s">
        <v>579</v>
      </c>
      <c r="C71" s="109" t="s">
        <v>580</v>
      </c>
      <c r="D71" s="123" t="s">
        <v>19</v>
      </c>
      <c r="E71" s="122">
        <v>0</v>
      </c>
      <c r="F71" s="122">
        <v>0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2">
        <v>0</v>
      </c>
      <c r="M71" s="122">
        <v>0</v>
      </c>
      <c r="N71" s="123" t="s">
        <v>19</v>
      </c>
      <c r="O71" s="122">
        <v>0</v>
      </c>
      <c r="P71" s="122">
        <v>0</v>
      </c>
      <c r="Q71" s="122">
        <v>0</v>
      </c>
      <c r="R71" s="122">
        <v>0</v>
      </c>
      <c r="S71" s="122">
        <v>0</v>
      </c>
      <c r="T71" s="122">
        <v>0</v>
      </c>
      <c r="U71" s="122">
        <v>0</v>
      </c>
      <c r="V71" s="122">
        <v>0</v>
      </c>
      <c r="W71" s="122">
        <v>0</v>
      </c>
      <c r="X71" s="123" t="s">
        <v>19</v>
      </c>
      <c r="Y71" s="122">
        <v>0</v>
      </c>
      <c r="Z71" s="122">
        <v>0</v>
      </c>
      <c r="AA71" s="122">
        <v>0</v>
      </c>
      <c r="AB71" s="122">
        <v>0</v>
      </c>
      <c r="AC71" s="122">
        <v>0</v>
      </c>
      <c r="AD71" s="122">
        <v>0</v>
      </c>
      <c r="AE71" s="122">
        <v>0</v>
      </c>
      <c r="AF71" s="122">
        <v>0</v>
      </c>
      <c r="AG71" s="122">
        <v>0</v>
      </c>
      <c r="AH71" s="123" t="s">
        <v>535</v>
      </c>
      <c r="AI71" s="122">
        <v>0</v>
      </c>
      <c r="AJ71" s="122">
        <v>0</v>
      </c>
      <c r="AK71" s="122">
        <v>1.325</v>
      </c>
      <c r="AL71" s="122">
        <v>0</v>
      </c>
      <c r="AM71" s="122">
        <v>0</v>
      </c>
      <c r="AN71" s="122">
        <v>0</v>
      </c>
      <c r="AO71" s="122">
        <v>0</v>
      </c>
      <c r="AP71" s="122">
        <v>0</v>
      </c>
      <c r="AQ71" s="122">
        <v>0</v>
      </c>
      <c r="AR71" s="123" t="s">
        <v>19</v>
      </c>
      <c r="AS71" s="122">
        <v>0</v>
      </c>
      <c r="AT71" s="122">
        <v>0</v>
      </c>
      <c r="AU71" s="122">
        <v>0</v>
      </c>
      <c r="AV71" s="122">
        <v>0</v>
      </c>
      <c r="AW71" s="122">
        <v>0</v>
      </c>
      <c r="AX71" s="122">
        <v>0</v>
      </c>
      <c r="AY71" s="122">
        <v>0</v>
      </c>
      <c r="AZ71" s="122">
        <v>0</v>
      </c>
      <c r="BA71" s="122">
        <v>0</v>
      </c>
    </row>
    <row r="72" spans="1:53" ht="31.5" x14ac:dyDescent="0.25">
      <c r="A72" s="108" t="s">
        <v>73</v>
      </c>
      <c r="B72" s="106" t="s">
        <v>581</v>
      </c>
      <c r="C72" s="109" t="s">
        <v>582</v>
      </c>
      <c r="D72" s="123" t="s">
        <v>19</v>
      </c>
      <c r="E72" s="122">
        <v>0</v>
      </c>
      <c r="F72" s="122">
        <v>0</v>
      </c>
      <c r="G72" s="122">
        <v>0</v>
      </c>
      <c r="H72" s="122">
        <v>0</v>
      </c>
      <c r="I72" s="122">
        <v>0</v>
      </c>
      <c r="J72" s="122">
        <v>0</v>
      </c>
      <c r="K72" s="122">
        <v>0</v>
      </c>
      <c r="L72" s="122">
        <v>0</v>
      </c>
      <c r="M72" s="122">
        <v>0</v>
      </c>
      <c r="N72" s="123" t="s">
        <v>19</v>
      </c>
      <c r="O72" s="122">
        <v>0</v>
      </c>
      <c r="P72" s="122">
        <v>0</v>
      </c>
      <c r="Q72" s="122">
        <v>0</v>
      </c>
      <c r="R72" s="122">
        <v>0</v>
      </c>
      <c r="S72" s="122">
        <v>0</v>
      </c>
      <c r="T72" s="122">
        <v>0</v>
      </c>
      <c r="U72" s="122">
        <v>0</v>
      </c>
      <c r="V72" s="122">
        <v>0</v>
      </c>
      <c r="W72" s="122">
        <v>0</v>
      </c>
      <c r="X72" s="123" t="s">
        <v>19</v>
      </c>
      <c r="Y72" s="122">
        <v>0</v>
      </c>
      <c r="Z72" s="122">
        <v>0</v>
      </c>
      <c r="AA72" s="122">
        <v>0</v>
      </c>
      <c r="AB72" s="122">
        <v>0</v>
      </c>
      <c r="AC72" s="122">
        <v>0</v>
      </c>
      <c r="AD72" s="122">
        <v>0</v>
      </c>
      <c r="AE72" s="122">
        <v>0</v>
      </c>
      <c r="AF72" s="122">
        <v>0</v>
      </c>
      <c r="AG72" s="122">
        <v>0</v>
      </c>
      <c r="AH72" s="123" t="s">
        <v>534</v>
      </c>
      <c r="AI72" s="122">
        <v>0</v>
      </c>
      <c r="AJ72" s="122">
        <v>0</v>
      </c>
      <c r="AK72" s="122">
        <v>1.006</v>
      </c>
      <c r="AL72" s="122">
        <v>0</v>
      </c>
      <c r="AM72" s="122">
        <v>0</v>
      </c>
      <c r="AN72" s="122">
        <v>0</v>
      </c>
      <c r="AO72" s="122">
        <v>0</v>
      </c>
      <c r="AP72" s="122">
        <v>0</v>
      </c>
      <c r="AQ72" s="122">
        <v>0</v>
      </c>
      <c r="AR72" s="123" t="s">
        <v>19</v>
      </c>
      <c r="AS72" s="122">
        <v>0</v>
      </c>
      <c r="AT72" s="122">
        <v>0</v>
      </c>
      <c r="AU72" s="122">
        <v>0</v>
      </c>
      <c r="AV72" s="122">
        <v>0</v>
      </c>
      <c r="AW72" s="122">
        <v>0</v>
      </c>
      <c r="AX72" s="122">
        <v>0</v>
      </c>
      <c r="AY72" s="122">
        <v>0</v>
      </c>
      <c r="AZ72" s="122">
        <v>0</v>
      </c>
      <c r="BA72" s="122">
        <v>0</v>
      </c>
    </row>
    <row r="73" spans="1:53" ht="31.5" x14ac:dyDescent="0.25">
      <c r="A73" s="108" t="s">
        <v>73</v>
      </c>
      <c r="B73" s="106" t="s">
        <v>583</v>
      </c>
      <c r="C73" s="109" t="s">
        <v>584</v>
      </c>
      <c r="D73" s="123" t="s">
        <v>19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2">
        <v>0</v>
      </c>
      <c r="M73" s="122">
        <v>0</v>
      </c>
      <c r="N73" s="123" t="s">
        <v>19</v>
      </c>
      <c r="O73" s="122">
        <v>0</v>
      </c>
      <c r="P73" s="122">
        <v>0</v>
      </c>
      <c r="Q73" s="122">
        <v>0</v>
      </c>
      <c r="R73" s="122">
        <v>0</v>
      </c>
      <c r="S73" s="122">
        <v>0</v>
      </c>
      <c r="T73" s="122">
        <v>0</v>
      </c>
      <c r="U73" s="122">
        <v>0</v>
      </c>
      <c r="V73" s="122">
        <v>0</v>
      </c>
      <c r="W73" s="122">
        <v>0</v>
      </c>
      <c r="X73" s="123" t="s">
        <v>19</v>
      </c>
      <c r="Y73" s="122">
        <v>0</v>
      </c>
      <c r="Z73" s="122">
        <v>0</v>
      </c>
      <c r="AA73" s="122">
        <v>0</v>
      </c>
      <c r="AB73" s="122">
        <v>0</v>
      </c>
      <c r="AC73" s="122">
        <v>0</v>
      </c>
      <c r="AD73" s="122">
        <v>0</v>
      </c>
      <c r="AE73" s="122">
        <v>0</v>
      </c>
      <c r="AF73" s="122">
        <v>0</v>
      </c>
      <c r="AG73" s="122">
        <v>0</v>
      </c>
      <c r="AH73" s="123" t="s">
        <v>534</v>
      </c>
      <c r="AI73" s="122">
        <v>0</v>
      </c>
      <c r="AJ73" s="122">
        <v>0</v>
      </c>
      <c r="AK73" s="122">
        <v>0.55300000000000005</v>
      </c>
      <c r="AL73" s="122">
        <v>0</v>
      </c>
      <c r="AM73" s="122">
        <v>0</v>
      </c>
      <c r="AN73" s="122">
        <v>0</v>
      </c>
      <c r="AO73" s="122">
        <v>0</v>
      </c>
      <c r="AP73" s="122">
        <v>0</v>
      </c>
      <c r="AQ73" s="122">
        <v>0</v>
      </c>
      <c r="AR73" s="123" t="s">
        <v>19</v>
      </c>
      <c r="AS73" s="122">
        <v>0</v>
      </c>
      <c r="AT73" s="122">
        <v>0</v>
      </c>
      <c r="AU73" s="122">
        <v>0</v>
      </c>
      <c r="AV73" s="122">
        <v>0</v>
      </c>
      <c r="AW73" s="122">
        <v>0</v>
      </c>
      <c r="AX73" s="122">
        <v>0</v>
      </c>
      <c r="AY73" s="122">
        <v>0</v>
      </c>
      <c r="AZ73" s="122">
        <v>0</v>
      </c>
      <c r="BA73" s="122">
        <v>0</v>
      </c>
    </row>
    <row r="74" spans="1:53" ht="31.5" x14ac:dyDescent="0.25">
      <c r="A74" s="108" t="s">
        <v>73</v>
      </c>
      <c r="B74" s="106" t="s">
        <v>585</v>
      </c>
      <c r="C74" s="109" t="s">
        <v>586</v>
      </c>
      <c r="D74" s="123" t="s">
        <v>19</v>
      </c>
      <c r="E74" s="122">
        <v>0</v>
      </c>
      <c r="F74" s="122">
        <v>0</v>
      </c>
      <c r="G74" s="122">
        <v>0</v>
      </c>
      <c r="H74" s="122">
        <v>0</v>
      </c>
      <c r="I74" s="122">
        <v>0</v>
      </c>
      <c r="J74" s="122">
        <v>0</v>
      </c>
      <c r="K74" s="122">
        <v>0</v>
      </c>
      <c r="L74" s="122">
        <v>0</v>
      </c>
      <c r="M74" s="122">
        <v>0</v>
      </c>
      <c r="N74" s="123" t="s">
        <v>19</v>
      </c>
      <c r="O74" s="122">
        <v>0</v>
      </c>
      <c r="P74" s="122">
        <v>0</v>
      </c>
      <c r="Q74" s="122">
        <v>0</v>
      </c>
      <c r="R74" s="122">
        <v>0</v>
      </c>
      <c r="S74" s="122">
        <v>0</v>
      </c>
      <c r="T74" s="122">
        <v>0</v>
      </c>
      <c r="U74" s="122">
        <v>0</v>
      </c>
      <c r="V74" s="122">
        <v>0</v>
      </c>
      <c r="W74" s="122">
        <v>0</v>
      </c>
      <c r="X74" s="123" t="s">
        <v>19</v>
      </c>
      <c r="Y74" s="122">
        <v>0</v>
      </c>
      <c r="Z74" s="122">
        <v>0</v>
      </c>
      <c r="AA74" s="122">
        <v>0</v>
      </c>
      <c r="AB74" s="122">
        <v>0</v>
      </c>
      <c r="AC74" s="122">
        <v>0</v>
      </c>
      <c r="AD74" s="122">
        <v>0</v>
      </c>
      <c r="AE74" s="122">
        <v>0</v>
      </c>
      <c r="AF74" s="122">
        <v>0</v>
      </c>
      <c r="AG74" s="122">
        <v>0</v>
      </c>
      <c r="AH74" s="123" t="s">
        <v>534</v>
      </c>
      <c r="AI74" s="122">
        <v>0</v>
      </c>
      <c r="AJ74" s="122">
        <v>0</v>
      </c>
      <c r="AK74" s="122">
        <v>0.22600000000000001</v>
      </c>
      <c r="AL74" s="122">
        <v>0</v>
      </c>
      <c r="AM74" s="122">
        <v>0</v>
      </c>
      <c r="AN74" s="122">
        <v>0</v>
      </c>
      <c r="AO74" s="122">
        <v>0</v>
      </c>
      <c r="AP74" s="122">
        <v>0</v>
      </c>
      <c r="AQ74" s="122">
        <v>0</v>
      </c>
      <c r="AR74" s="123" t="s">
        <v>19</v>
      </c>
      <c r="AS74" s="122">
        <v>0</v>
      </c>
      <c r="AT74" s="122">
        <v>0</v>
      </c>
      <c r="AU74" s="122">
        <v>0</v>
      </c>
      <c r="AV74" s="122">
        <v>0</v>
      </c>
      <c r="AW74" s="122">
        <v>0</v>
      </c>
      <c r="AX74" s="122">
        <v>0</v>
      </c>
      <c r="AY74" s="122">
        <v>0</v>
      </c>
      <c r="AZ74" s="122">
        <v>0</v>
      </c>
      <c r="BA74" s="122">
        <v>0</v>
      </c>
    </row>
    <row r="75" spans="1:53" ht="31.5" x14ac:dyDescent="0.25">
      <c r="A75" s="108" t="s">
        <v>73</v>
      </c>
      <c r="B75" s="106" t="s">
        <v>587</v>
      </c>
      <c r="C75" s="109" t="s">
        <v>588</v>
      </c>
      <c r="D75" s="123" t="s">
        <v>19</v>
      </c>
      <c r="E75" s="122">
        <v>0</v>
      </c>
      <c r="F75" s="122">
        <v>0</v>
      </c>
      <c r="G75" s="122">
        <v>0</v>
      </c>
      <c r="H75" s="122">
        <v>0</v>
      </c>
      <c r="I75" s="122">
        <v>0</v>
      </c>
      <c r="J75" s="122">
        <v>0</v>
      </c>
      <c r="K75" s="122">
        <v>0</v>
      </c>
      <c r="L75" s="122">
        <v>0</v>
      </c>
      <c r="M75" s="122">
        <v>0</v>
      </c>
      <c r="N75" s="123" t="s">
        <v>19</v>
      </c>
      <c r="O75" s="122">
        <v>0</v>
      </c>
      <c r="P75" s="122">
        <v>0</v>
      </c>
      <c r="Q75" s="122">
        <v>0</v>
      </c>
      <c r="R75" s="122">
        <v>0</v>
      </c>
      <c r="S75" s="122">
        <v>0</v>
      </c>
      <c r="T75" s="122">
        <v>0</v>
      </c>
      <c r="U75" s="122">
        <v>0</v>
      </c>
      <c r="V75" s="122">
        <v>0</v>
      </c>
      <c r="W75" s="122">
        <v>0</v>
      </c>
      <c r="X75" s="123" t="s">
        <v>19</v>
      </c>
      <c r="Y75" s="122">
        <v>0</v>
      </c>
      <c r="Z75" s="122">
        <v>0</v>
      </c>
      <c r="AA75" s="122">
        <v>0</v>
      </c>
      <c r="AB75" s="122">
        <v>0</v>
      </c>
      <c r="AC75" s="122">
        <v>0</v>
      </c>
      <c r="AD75" s="122">
        <v>0</v>
      </c>
      <c r="AE75" s="122">
        <v>0</v>
      </c>
      <c r="AF75" s="122">
        <v>0</v>
      </c>
      <c r="AG75" s="122">
        <v>0</v>
      </c>
      <c r="AH75" s="123" t="s">
        <v>534</v>
      </c>
      <c r="AI75" s="122">
        <v>0</v>
      </c>
      <c r="AJ75" s="122">
        <v>0</v>
      </c>
      <c r="AK75" s="122">
        <v>0.22900000000000001</v>
      </c>
      <c r="AL75" s="122">
        <v>0</v>
      </c>
      <c r="AM75" s="122">
        <v>0</v>
      </c>
      <c r="AN75" s="122">
        <v>0</v>
      </c>
      <c r="AO75" s="122">
        <v>0</v>
      </c>
      <c r="AP75" s="122">
        <v>0</v>
      </c>
      <c r="AQ75" s="122">
        <v>0</v>
      </c>
      <c r="AR75" s="123" t="s">
        <v>19</v>
      </c>
      <c r="AS75" s="122">
        <v>0</v>
      </c>
      <c r="AT75" s="122">
        <v>0</v>
      </c>
      <c r="AU75" s="122">
        <v>0</v>
      </c>
      <c r="AV75" s="122">
        <v>0</v>
      </c>
      <c r="AW75" s="122">
        <v>0</v>
      </c>
      <c r="AX75" s="122">
        <v>0</v>
      </c>
      <c r="AY75" s="122">
        <v>0</v>
      </c>
      <c r="AZ75" s="122">
        <v>0</v>
      </c>
      <c r="BA75" s="122">
        <v>0</v>
      </c>
    </row>
    <row r="76" spans="1:53" ht="31.5" x14ac:dyDescent="0.25">
      <c r="A76" s="108" t="s">
        <v>73</v>
      </c>
      <c r="B76" s="106" t="s">
        <v>589</v>
      </c>
      <c r="C76" s="109" t="s">
        <v>590</v>
      </c>
      <c r="D76" s="123" t="s">
        <v>19</v>
      </c>
      <c r="E76" s="122">
        <v>0</v>
      </c>
      <c r="F76" s="122">
        <v>0</v>
      </c>
      <c r="G76" s="122">
        <v>0</v>
      </c>
      <c r="H76" s="122">
        <v>0</v>
      </c>
      <c r="I76" s="122">
        <v>0</v>
      </c>
      <c r="J76" s="122">
        <v>0</v>
      </c>
      <c r="K76" s="122">
        <v>0</v>
      </c>
      <c r="L76" s="122">
        <v>0</v>
      </c>
      <c r="M76" s="122">
        <v>0</v>
      </c>
      <c r="N76" s="123" t="s">
        <v>19</v>
      </c>
      <c r="O76" s="122">
        <v>0</v>
      </c>
      <c r="P76" s="122">
        <v>0</v>
      </c>
      <c r="Q76" s="122">
        <v>0</v>
      </c>
      <c r="R76" s="122">
        <v>0</v>
      </c>
      <c r="S76" s="122">
        <v>0</v>
      </c>
      <c r="T76" s="122">
        <v>0</v>
      </c>
      <c r="U76" s="122">
        <v>0</v>
      </c>
      <c r="V76" s="122">
        <v>0</v>
      </c>
      <c r="W76" s="122">
        <v>0</v>
      </c>
      <c r="X76" s="123" t="s">
        <v>19</v>
      </c>
      <c r="Y76" s="122">
        <v>0</v>
      </c>
      <c r="Z76" s="122">
        <v>0</v>
      </c>
      <c r="AA76" s="122">
        <v>0</v>
      </c>
      <c r="AB76" s="122">
        <v>0</v>
      </c>
      <c r="AC76" s="122">
        <v>0</v>
      </c>
      <c r="AD76" s="122">
        <v>0</v>
      </c>
      <c r="AE76" s="122">
        <v>0</v>
      </c>
      <c r="AF76" s="122">
        <v>0</v>
      </c>
      <c r="AG76" s="122">
        <v>0</v>
      </c>
      <c r="AH76" s="123" t="s">
        <v>19</v>
      </c>
      <c r="AI76" s="122">
        <v>0</v>
      </c>
      <c r="AJ76" s="122">
        <v>0</v>
      </c>
      <c r="AK76" s="122">
        <v>0</v>
      </c>
      <c r="AL76" s="122">
        <v>0</v>
      </c>
      <c r="AM76" s="122">
        <v>0</v>
      </c>
      <c r="AN76" s="122">
        <v>0</v>
      </c>
      <c r="AO76" s="122">
        <v>0</v>
      </c>
      <c r="AP76" s="122">
        <v>0</v>
      </c>
      <c r="AQ76" s="122">
        <v>0</v>
      </c>
      <c r="AR76" s="123" t="s">
        <v>534</v>
      </c>
      <c r="AS76" s="122">
        <v>0</v>
      </c>
      <c r="AT76" s="122">
        <v>0</v>
      </c>
      <c r="AU76" s="122">
        <v>1.1000000000000001</v>
      </c>
      <c r="AV76" s="122">
        <v>0</v>
      </c>
      <c r="AW76" s="122">
        <v>0</v>
      </c>
      <c r="AX76" s="122">
        <v>0</v>
      </c>
      <c r="AY76" s="122">
        <v>0</v>
      </c>
      <c r="AZ76" s="122">
        <v>0</v>
      </c>
      <c r="BA76" s="122">
        <v>0</v>
      </c>
    </row>
    <row r="77" spans="1:53" ht="31.5" x14ac:dyDescent="0.25">
      <c r="A77" s="108" t="s">
        <v>73</v>
      </c>
      <c r="B77" s="106" t="s">
        <v>591</v>
      </c>
      <c r="C77" s="109" t="s">
        <v>592</v>
      </c>
      <c r="D77" s="123" t="s">
        <v>19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3" t="s">
        <v>19</v>
      </c>
      <c r="O77" s="122">
        <v>0</v>
      </c>
      <c r="P77" s="122">
        <v>0</v>
      </c>
      <c r="Q77" s="122">
        <v>0</v>
      </c>
      <c r="R77" s="122">
        <v>0</v>
      </c>
      <c r="S77" s="122">
        <v>0</v>
      </c>
      <c r="T77" s="122">
        <v>0</v>
      </c>
      <c r="U77" s="122">
        <v>0</v>
      </c>
      <c r="V77" s="122">
        <v>0</v>
      </c>
      <c r="W77" s="122">
        <v>0</v>
      </c>
      <c r="X77" s="123" t="s">
        <v>19</v>
      </c>
      <c r="Y77" s="122">
        <v>0</v>
      </c>
      <c r="Z77" s="122">
        <v>0</v>
      </c>
      <c r="AA77" s="122">
        <v>0</v>
      </c>
      <c r="AB77" s="122">
        <v>0</v>
      </c>
      <c r="AC77" s="122">
        <v>0</v>
      </c>
      <c r="AD77" s="122">
        <v>0</v>
      </c>
      <c r="AE77" s="122">
        <v>0</v>
      </c>
      <c r="AF77" s="122">
        <v>0</v>
      </c>
      <c r="AG77" s="122">
        <v>0</v>
      </c>
      <c r="AH77" s="123" t="s">
        <v>534</v>
      </c>
      <c r="AI77" s="122">
        <v>0</v>
      </c>
      <c r="AJ77" s="122">
        <v>0</v>
      </c>
      <c r="AK77" s="122">
        <v>0.55500000000000005</v>
      </c>
      <c r="AL77" s="122">
        <v>0</v>
      </c>
      <c r="AM77" s="122">
        <v>0</v>
      </c>
      <c r="AN77" s="122">
        <v>0</v>
      </c>
      <c r="AO77" s="122">
        <v>0</v>
      </c>
      <c r="AP77" s="122">
        <v>0</v>
      </c>
      <c r="AQ77" s="122">
        <v>0</v>
      </c>
      <c r="AR77" s="123" t="s">
        <v>19</v>
      </c>
      <c r="AS77" s="122">
        <v>0</v>
      </c>
      <c r="AT77" s="122">
        <v>0</v>
      </c>
      <c r="AU77" s="122">
        <v>0</v>
      </c>
      <c r="AV77" s="122">
        <v>0</v>
      </c>
      <c r="AW77" s="122">
        <v>0</v>
      </c>
      <c r="AX77" s="122">
        <v>0</v>
      </c>
      <c r="AY77" s="122">
        <v>0</v>
      </c>
      <c r="AZ77" s="122">
        <v>0</v>
      </c>
      <c r="BA77" s="122">
        <v>0</v>
      </c>
    </row>
    <row r="78" spans="1:53" ht="31.5" x14ac:dyDescent="0.25">
      <c r="A78" s="108" t="s">
        <v>73</v>
      </c>
      <c r="B78" s="106" t="s">
        <v>593</v>
      </c>
      <c r="C78" s="109" t="s">
        <v>594</v>
      </c>
      <c r="D78" s="123" t="s">
        <v>19</v>
      </c>
      <c r="E78" s="122">
        <v>0</v>
      </c>
      <c r="F78" s="122">
        <v>0</v>
      </c>
      <c r="G78" s="122">
        <v>0</v>
      </c>
      <c r="H78" s="122">
        <v>0</v>
      </c>
      <c r="I78" s="122">
        <v>0</v>
      </c>
      <c r="J78" s="122">
        <v>0</v>
      </c>
      <c r="K78" s="122">
        <v>0</v>
      </c>
      <c r="L78" s="122">
        <v>0</v>
      </c>
      <c r="M78" s="122">
        <v>0</v>
      </c>
      <c r="N78" s="123" t="s">
        <v>19</v>
      </c>
      <c r="O78" s="122">
        <v>0</v>
      </c>
      <c r="P78" s="122">
        <v>0</v>
      </c>
      <c r="Q78" s="122">
        <v>0</v>
      </c>
      <c r="R78" s="122">
        <v>0</v>
      </c>
      <c r="S78" s="122">
        <v>0</v>
      </c>
      <c r="T78" s="122">
        <v>0</v>
      </c>
      <c r="U78" s="122">
        <v>0</v>
      </c>
      <c r="V78" s="122">
        <v>0</v>
      </c>
      <c r="W78" s="122">
        <v>0</v>
      </c>
      <c r="X78" s="123" t="s">
        <v>19</v>
      </c>
      <c r="Y78" s="122">
        <v>0</v>
      </c>
      <c r="Z78" s="122">
        <v>0</v>
      </c>
      <c r="AA78" s="122">
        <v>0</v>
      </c>
      <c r="AB78" s="122">
        <v>0</v>
      </c>
      <c r="AC78" s="122">
        <v>0</v>
      </c>
      <c r="AD78" s="122">
        <v>0</v>
      </c>
      <c r="AE78" s="122">
        <v>0</v>
      </c>
      <c r="AF78" s="122">
        <v>0</v>
      </c>
      <c r="AG78" s="122">
        <v>0</v>
      </c>
      <c r="AH78" s="123" t="s">
        <v>19</v>
      </c>
      <c r="AI78" s="122">
        <v>0</v>
      </c>
      <c r="AJ78" s="122">
        <v>0</v>
      </c>
      <c r="AK78" s="122">
        <v>0</v>
      </c>
      <c r="AL78" s="122">
        <v>0</v>
      </c>
      <c r="AM78" s="122">
        <v>0</v>
      </c>
      <c r="AN78" s="122">
        <v>0</v>
      </c>
      <c r="AO78" s="122">
        <v>0</v>
      </c>
      <c r="AP78" s="122">
        <v>0</v>
      </c>
      <c r="AQ78" s="122">
        <v>0</v>
      </c>
      <c r="AR78" s="123" t="s">
        <v>535</v>
      </c>
      <c r="AS78" s="122">
        <v>0</v>
      </c>
      <c r="AT78" s="122">
        <v>0</v>
      </c>
      <c r="AU78" s="122">
        <v>1.1930000000000001</v>
      </c>
      <c r="AV78" s="122">
        <v>0</v>
      </c>
      <c r="AW78" s="122">
        <v>0</v>
      </c>
      <c r="AX78" s="122">
        <v>0</v>
      </c>
      <c r="AY78" s="122">
        <v>0</v>
      </c>
      <c r="AZ78" s="122">
        <v>0</v>
      </c>
      <c r="BA78" s="122">
        <v>0</v>
      </c>
    </row>
    <row r="79" spans="1:53" x14ac:dyDescent="0.25">
      <c r="A79" s="108" t="s">
        <v>75</v>
      </c>
      <c r="B79" s="106" t="s">
        <v>76</v>
      </c>
      <c r="C79" s="109" t="s">
        <v>18</v>
      </c>
      <c r="D79" s="123" t="s">
        <v>19</v>
      </c>
      <c r="E79" s="122">
        <f t="shared" ref="E79:M79" si="125">IFERROR(SUM(E80:E106),"нд")</f>
        <v>0</v>
      </c>
      <c r="F79" s="122">
        <f t="shared" si="125"/>
        <v>0</v>
      </c>
      <c r="G79" s="122">
        <f t="shared" si="125"/>
        <v>8.798</v>
      </c>
      <c r="H79" s="122">
        <f t="shared" si="125"/>
        <v>0</v>
      </c>
      <c r="I79" s="122">
        <f t="shared" si="125"/>
        <v>0</v>
      </c>
      <c r="J79" s="122">
        <f t="shared" si="125"/>
        <v>0</v>
      </c>
      <c r="K79" s="122">
        <f t="shared" si="125"/>
        <v>0</v>
      </c>
      <c r="L79" s="122">
        <f t="shared" si="125"/>
        <v>0</v>
      </c>
      <c r="M79" s="122">
        <f t="shared" si="125"/>
        <v>0</v>
      </c>
      <c r="N79" s="123" t="s">
        <v>19</v>
      </c>
      <c r="O79" s="122">
        <f t="shared" ref="O79:W79" si="126">IFERROR(SUM(O80:O106),"нд")</f>
        <v>0</v>
      </c>
      <c r="P79" s="122">
        <f t="shared" si="126"/>
        <v>0</v>
      </c>
      <c r="Q79" s="122">
        <f t="shared" si="126"/>
        <v>2.52</v>
      </c>
      <c r="R79" s="122">
        <f t="shared" si="126"/>
        <v>0</v>
      </c>
      <c r="S79" s="122">
        <f t="shared" si="126"/>
        <v>0</v>
      </c>
      <c r="T79" s="122">
        <f t="shared" si="126"/>
        <v>0</v>
      </c>
      <c r="U79" s="122">
        <f t="shared" si="126"/>
        <v>0</v>
      </c>
      <c r="V79" s="122">
        <f t="shared" si="126"/>
        <v>0</v>
      </c>
      <c r="W79" s="122">
        <f t="shared" si="126"/>
        <v>0</v>
      </c>
      <c r="X79" s="123" t="s">
        <v>19</v>
      </c>
      <c r="Y79" s="122">
        <f t="shared" ref="Y79:AG79" si="127">IFERROR(SUM(Y80:Y106),"нд")</f>
        <v>0</v>
      </c>
      <c r="Z79" s="122">
        <f t="shared" si="127"/>
        <v>0</v>
      </c>
      <c r="AA79" s="122">
        <f t="shared" si="127"/>
        <v>3.0569999999999999</v>
      </c>
      <c r="AB79" s="122">
        <f t="shared" si="127"/>
        <v>0</v>
      </c>
      <c r="AC79" s="122">
        <f t="shared" si="127"/>
        <v>0</v>
      </c>
      <c r="AD79" s="122">
        <f t="shared" si="127"/>
        <v>0</v>
      </c>
      <c r="AE79" s="122">
        <f t="shared" si="127"/>
        <v>0</v>
      </c>
      <c r="AF79" s="122">
        <f t="shared" si="127"/>
        <v>0</v>
      </c>
      <c r="AG79" s="122">
        <f t="shared" si="127"/>
        <v>0</v>
      </c>
      <c r="AH79" s="123" t="s">
        <v>19</v>
      </c>
      <c r="AI79" s="122">
        <f t="shared" ref="AI79:AQ79" si="128">IFERROR(SUM(AI80:AI106),"нд")</f>
        <v>0</v>
      </c>
      <c r="AJ79" s="122">
        <f t="shared" si="128"/>
        <v>0</v>
      </c>
      <c r="AK79" s="122">
        <f t="shared" si="128"/>
        <v>11.605</v>
      </c>
      <c r="AL79" s="122">
        <f t="shared" si="128"/>
        <v>0</v>
      </c>
      <c r="AM79" s="122">
        <f t="shared" si="128"/>
        <v>0</v>
      </c>
      <c r="AN79" s="122">
        <f t="shared" si="128"/>
        <v>0</v>
      </c>
      <c r="AO79" s="122">
        <f t="shared" si="128"/>
        <v>0</v>
      </c>
      <c r="AP79" s="122">
        <f t="shared" si="128"/>
        <v>0</v>
      </c>
      <c r="AQ79" s="122">
        <f t="shared" si="128"/>
        <v>0</v>
      </c>
      <c r="AR79" s="123" t="s">
        <v>19</v>
      </c>
      <c r="AS79" s="122">
        <f t="shared" ref="AS79:BA79" si="129">IFERROR(SUM(AS80:AS106),"нд")</f>
        <v>0</v>
      </c>
      <c r="AT79" s="122">
        <f t="shared" si="129"/>
        <v>0</v>
      </c>
      <c r="AU79" s="122">
        <f t="shared" si="129"/>
        <v>13.643999999999998</v>
      </c>
      <c r="AV79" s="122">
        <f t="shared" si="129"/>
        <v>0</v>
      </c>
      <c r="AW79" s="122">
        <f t="shared" si="129"/>
        <v>0</v>
      </c>
      <c r="AX79" s="122">
        <f t="shared" si="129"/>
        <v>0</v>
      </c>
      <c r="AY79" s="122">
        <f t="shared" si="129"/>
        <v>0</v>
      </c>
      <c r="AZ79" s="122">
        <f t="shared" si="129"/>
        <v>0</v>
      </c>
      <c r="BA79" s="122">
        <f t="shared" si="129"/>
        <v>0</v>
      </c>
    </row>
    <row r="80" spans="1:53" ht="31.5" x14ac:dyDescent="0.25">
      <c r="A80" s="108" t="s">
        <v>75</v>
      </c>
      <c r="B80" s="106" t="s">
        <v>595</v>
      </c>
      <c r="C80" s="109" t="s">
        <v>596</v>
      </c>
      <c r="D80" s="123" t="s">
        <v>535</v>
      </c>
      <c r="E80" s="122">
        <v>0</v>
      </c>
      <c r="F80" s="122">
        <v>0</v>
      </c>
      <c r="G80" s="122">
        <v>2.0619999999999998</v>
      </c>
      <c r="H80" s="122">
        <v>0</v>
      </c>
      <c r="I80" s="122">
        <v>0</v>
      </c>
      <c r="J80" s="122">
        <v>0</v>
      </c>
      <c r="K80" s="122">
        <v>0</v>
      </c>
      <c r="L80" s="122">
        <v>0</v>
      </c>
      <c r="M80" s="122">
        <v>0</v>
      </c>
      <c r="N80" s="123" t="s">
        <v>19</v>
      </c>
      <c r="O80" s="122">
        <v>0</v>
      </c>
      <c r="P80" s="122">
        <v>0</v>
      </c>
      <c r="Q80" s="122">
        <v>0</v>
      </c>
      <c r="R80" s="122">
        <v>0</v>
      </c>
      <c r="S80" s="122">
        <v>0</v>
      </c>
      <c r="T80" s="122">
        <v>0</v>
      </c>
      <c r="U80" s="122">
        <v>0</v>
      </c>
      <c r="V80" s="122">
        <v>0</v>
      </c>
      <c r="W80" s="122">
        <v>0</v>
      </c>
      <c r="X80" s="123" t="s">
        <v>19</v>
      </c>
      <c r="Y80" s="122">
        <v>0</v>
      </c>
      <c r="Z80" s="122">
        <v>0</v>
      </c>
      <c r="AA80" s="122">
        <v>0</v>
      </c>
      <c r="AB80" s="122">
        <v>0</v>
      </c>
      <c r="AC80" s="122">
        <v>0</v>
      </c>
      <c r="AD80" s="122">
        <v>0</v>
      </c>
      <c r="AE80" s="122">
        <v>0</v>
      </c>
      <c r="AF80" s="122">
        <v>0</v>
      </c>
      <c r="AG80" s="122">
        <v>0</v>
      </c>
      <c r="AH80" s="123" t="s">
        <v>19</v>
      </c>
      <c r="AI80" s="122">
        <v>0</v>
      </c>
      <c r="AJ80" s="122">
        <v>0</v>
      </c>
      <c r="AK80" s="122">
        <v>0</v>
      </c>
      <c r="AL80" s="122">
        <v>0</v>
      </c>
      <c r="AM80" s="122">
        <v>0</v>
      </c>
      <c r="AN80" s="122">
        <v>0</v>
      </c>
      <c r="AO80" s="122">
        <v>0</v>
      </c>
      <c r="AP80" s="122">
        <v>0</v>
      </c>
      <c r="AQ80" s="122">
        <v>0</v>
      </c>
      <c r="AR80" s="123" t="s">
        <v>19</v>
      </c>
      <c r="AS80" s="122">
        <v>0</v>
      </c>
      <c r="AT80" s="122">
        <v>0</v>
      </c>
      <c r="AU80" s="122">
        <v>0</v>
      </c>
      <c r="AV80" s="122">
        <v>0</v>
      </c>
      <c r="AW80" s="122">
        <v>0</v>
      </c>
      <c r="AX80" s="122">
        <v>0</v>
      </c>
      <c r="AY80" s="122">
        <v>0</v>
      </c>
      <c r="AZ80" s="122">
        <v>0</v>
      </c>
      <c r="BA80" s="122">
        <v>0</v>
      </c>
    </row>
    <row r="81" spans="1:53" ht="31.5" x14ac:dyDescent="0.25">
      <c r="A81" s="108" t="s">
        <v>75</v>
      </c>
      <c r="B81" s="106" t="s">
        <v>597</v>
      </c>
      <c r="C81" s="109" t="s">
        <v>598</v>
      </c>
      <c r="D81" s="123" t="s">
        <v>19</v>
      </c>
      <c r="E81" s="122">
        <v>0</v>
      </c>
      <c r="F81" s="122">
        <v>0</v>
      </c>
      <c r="G81" s="122">
        <v>0</v>
      </c>
      <c r="H81" s="122">
        <v>0</v>
      </c>
      <c r="I81" s="122">
        <v>0</v>
      </c>
      <c r="J81" s="122">
        <v>0</v>
      </c>
      <c r="K81" s="122">
        <v>0</v>
      </c>
      <c r="L81" s="122">
        <v>0</v>
      </c>
      <c r="M81" s="122">
        <v>0</v>
      </c>
      <c r="N81" s="123" t="s">
        <v>19</v>
      </c>
      <c r="O81" s="122">
        <v>0</v>
      </c>
      <c r="P81" s="122">
        <v>0</v>
      </c>
      <c r="Q81" s="122">
        <v>0</v>
      </c>
      <c r="R81" s="122">
        <v>0</v>
      </c>
      <c r="S81" s="122">
        <v>0</v>
      </c>
      <c r="T81" s="122">
        <v>0</v>
      </c>
      <c r="U81" s="122">
        <v>0</v>
      </c>
      <c r="V81" s="122">
        <v>0</v>
      </c>
      <c r="W81" s="122">
        <v>0</v>
      </c>
      <c r="X81" s="123" t="s">
        <v>19</v>
      </c>
      <c r="Y81" s="122">
        <v>0</v>
      </c>
      <c r="Z81" s="122">
        <v>0</v>
      </c>
      <c r="AA81" s="122">
        <v>0</v>
      </c>
      <c r="AB81" s="122">
        <v>0</v>
      </c>
      <c r="AC81" s="122">
        <v>0</v>
      </c>
      <c r="AD81" s="122">
        <v>0</v>
      </c>
      <c r="AE81" s="122">
        <v>0</v>
      </c>
      <c r="AF81" s="122">
        <v>0</v>
      </c>
      <c r="AG81" s="122">
        <v>0</v>
      </c>
      <c r="AH81" s="123" t="s">
        <v>535</v>
      </c>
      <c r="AI81" s="122">
        <v>0</v>
      </c>
      <c r="AJ81" s="122">
        <v>0</v>
      </c>
      <c r="AK81" s="122">
        <v>2.17</v>
      </c>
      <c r="AL81" s="122">
        <v>0</v>
      </c>
      <c r="AM81" s="122">
        <v>0</v>
      </c>
      <c r="AN81" s="122">
        <v>0</v>
      </c>
      <c r="AO81" s="122">
        <v>0</v>
      </c>
      <c r="AP81" s="122">
        <v>0</v>
      </c>
      <c r="AQ81" s="122">
        <v>0</v>
      </c>
      <c r="AR81" s="123" t="s">
        <v>19</v>
      </c>
      <c r="AS81" s="122">
        <v>0</v>
      </c>
      <c r="AT81" s="122">
        <v>0</v>
      </c>
      <c r="AU81" s="122">
        <v>0</v>
      </c>
      <c r="AV81" s="122">
        <v>0</v>
      </c>
      <c r="AW81" s="122">
        <v>0</v>
      </c>
      <c r="AX81" s="122">
        <v>0</v>
      </c>
      <c r="AY81" s="122">
        <v>0</v>
      </c>
      <c r="AZ81" s="122">
        <v>0</v>
      </c>
      <c r="BA81" s="122">
        <v>0</v>
      </c>
    </row>
    <row r="82" spans="1:53" ht="31.5" x14ac:dyDescent="0.25">
      <c r="A82" s="108" t="s">
        <v>75</v>
      </c>
      <c r="B82" s="106" t="s">
        <v>599</v>
      </c>
      <c r="C82" s="109" t="s">
        <v>600</v>
      </c>
      <c r="D82" s="123" t="s">
        <v>19</v>
      </c>
      <c r="E82" s="122">
        <v>0</v>
      </c>
      <c r="F82" s="122">
        <v>0</v>
      </c>
      <c r="G82" s="122">
        <v>0</v>
      </c>
      <c r="H82" s="122">
        <v>0</v>
      </c>
      <c r="I82" s="122">
        <v>0</v>
      </c>
      <c r="J82" s="122">
        <v>0</v>
      </c>
      <c r="K82" s="122">
        <v>0</v>
      </c>
      <c r="L82" s="122">
        <v>0</v>
      </c>
      <c r="M82" s="122">
        <v>0</v>
      </c>
      <c r="N82" s="123" t="s">
        <v>19</v>
      </c>
      <c r="O82" s="122">
        <v>0</v>
      </c>
      <c r="P82" s="122">
        <v>0</v>
      </c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3" t="s">
        <v>19</v>
      </c>
      <c r="Y82" s="122">
        <v>0</v>
      </c>
      <c r="Z82" s="122">
        <v>0</v>
      </c>
      <c r="AA82" s="122">
        <v>0</v>
      </c>
      <c r="AB82" s="122">
        <v>0</v>
      </c>
      <c r="AC82" s="122">
        <v>0</v>
      </c>
      <c r="AD82" s="122">
        <v>0</v>
      </c>
      <c r="AE82" s="122">
        <v>0</v>
      </c>
      <c r="AF82" s="122">
        <v>0</v>
      </c>
      <c r="AG82" s="122">
        <v>0</v>
      </c>
      <c r="AH82" s="123" t="s">
        <v>535</v>
      </c>
      <c r="AI82" s="122">
        <v>0</v>
      </c>
      <c r="AJ82" s="122">
        <v>0</v>
      </c>
      <c r="AK82" s="122">
        <v>1.4419999999999999</v>
      </c>
      <c r="AL82" s="122">
        <v>0</v>
      </c>
      <c r="AM82" s="122">
        <v>0</v>
      </c>
      <c r="AN82" s="122">
        <v>0</v>
      </c>
      <c r="AO82" s="122">
        <v>0</v>
      </c>
      <c r="AP82" s="122">
        <v>0</v>
      </c>
      <c r="AQ82" s="122">
        <v>0</v>
      </c>
      <c r="AR82" s="123" t="s">
        <v>19</v>
      </c>
      <c r="AS82" s="122">
        <v>0</v>
      </c>
      <c r="AT82" s="122">
        <v>0</v>
      </c>
      <c r="AU82" s="122">
        <v>0</v>
      </c>
      <c r="AV82" s="122">
        <v>0</v>
      </c>
      <c r="AW82" s="122">
        <v>0</v>
      </c>
      <c r="AX82" s="122">
        <v>0</v>
      </c>
      <c r="AY82" s="122">
        <v>0</v>
      </c>
      <c r="AZ82" s="122">
        <v>0</v>
      </c>
      <c r="BA82" s="122">
        <v>0</v>
      </c>
    </row>
    <row r="83" spans="1:53" ht="31.5" x14ac:dyDescent="0.25">
      <c r="A83" s="108" t="s">
        <v>75</v>
      </c>
      <c r="B83" s="106" t="s">
        <v>601</v>
      </c>
      <c r="C83" s="109" t="s">
        <v>602</v>
      </c>
      <c r="D83" s="123" t="s">
        <v>19</v>
      </c>
      <c r="E83" s="122">
        <v>0</v>
      </c>
      <c r="F83" s="122">
        <v>0</v>
      </c>
      <c r="G83" s="122">
        <v>0</v>
      </c>
      <c r="H83" s="122">
        <v>0</v>
      </c>
      <c r="I83" s="122">
        <v>0</v>
      </c>
      <c r="J83" s="122">
        <v>0</v>
      </c>
      <c r="K83" s="122">
        <v>0</v>
      </c>
      <c r="L83" s="122">
        <v>0</v>
      </c>
      <c r="M83" s="122">
        <v>0</v>
      </c>
      <c r="N83" s="123" t="s">
        <v>19</v>
      </c>
      <c r="O83" s="122">
        <v>0</v>
      </c>
      <c r="P83" s="122">
        <v>0</v>
      </c>
      <c r="Q83" s="122">
        <v>0</v>
      </c>
      <c r="R83" s="122">
        <v>0</v>
      </c>
      <c r="S83" s="122">
        <v>0</v>
      </c>
      <c r="T83" s="122">
        <v>0</v>
      </c>
      <c r="U83" s="122">
        <v>0</v>
      </c>
      <c r="V83" s="122">
        <v>0</v>
      </c>
      <c r="W83" s="122">
        <v>0</v>
      </c>
      <c r="X83" s="123" t="s">
        <v>535</v>
      </c>
      <c r="Y83" s="122">
        <v>0</v>
      </c>
      <c r="Z83" s="122">
        <v>0</v>
      </c>
      <c r="AA83" s="122">
        <v>0.81</v>
      </c>
      <c r="AB83" s="122">
        <v>0</v>
      </c>
      <c r="AC83" s="122">
        <v>0</v>
      </c>
      <c r="AD83" s="122">
        <v>0</v>
      </c>
      <c r="AE83" s="122">
        <v>0</v>
      </c>
      <c r="AF83" s="122">
        <v>0</v>
      </c>
      <c r="AG83" s="122">
        <v>0</v>
      </c>
      <c r="AH83" s="123" t="s">
        <v>19</v>
      </c>
      <c r="AI83" s="122">
        <v>0</v>
      </c>
      <c r="AJ83" s="122">
        <v>0</v>
      </c>
      <c r="AK83" s="122">
        <v>0</v>
      </c>
      <c r="AL83" s="122">
        <v>0</v>
      </c>
      <c r="AM83" s="122">
        <v>0</v>
      </c>
      <c r="AN83" s="122">
        <v>0</v>
      </c>
      <c r="AO83" s="122">
        <v>0</v>
      </c>
      <c r="AP83" s="122">
        <v>0</v>
      </c>
      <c r="AQ83" s="122">
        <v>0</v>
      </c>
      <c r="AR83" s="123" t="s">
        <v>19</v>
      </c>
      <c r="AS83" s="122">
        <v>0</v>
      </c>
      <c r="AT83" s="122">
        <v>0</v>
      </c>
      <c r="AU83" s="122">
        <v>0</v>
      </c>
      <c r="AV83" s="122">
        <v>0</v>
      </c>
      <c r="AW83" s="122">
        <v>0</v>
      </c>
      <c r="AX83" s="122">
        <v>0</v>
      </c>
      <c r="AY83" s="122">
        <v>0</v>
      </c>
      <c r="AZ83" s="122">
        <v>0</v>
      </c>
      <c r="BA83" s="122">
        <v>0</v>
      </c>
    </row>
    <row r="84" spans="1:53" ht="31.5" x14ac:dyDescent="0.25">
      <c r="A84" s="108" t="s">
        <v>75</v>
      </c>
      <c r="B84" s="106" t="s">
        <v>603</v>
      </c>
      <c r="C84" s="109" t="s">
        <v>604</v>
      </c>
      <c r="D84" s="123" t="s">
        <v>19</v>
      </c>
      <c r="E84" s="122"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2">
        <v>0</v>
      </c>
      <c r="M84" s="122">
        <v>0</v>
      </c>
      <c r="N84" s="123" t="s">
        <v>19</v>
      </c>
      <c r="O84" s="122">
        <v>0</v>
      </c>
      <c r="P84" s="122">
        <v>0</v>
      </c>
      <c r="Q84" s="122">
        <v>0</v>
      </c>
      <c r="R84" s="122">
        <v>0</v>
      </c>
      <c r="S84" s="122">
        <v>0</v>
      </c>
      <c r="T84" s="122">
        <v>0</v>
      </c>
      <c r="U84" s="122">
        <v>0</v>
      </c>
      <c r="V84" s="122">
        <v>0</v>
      </c>
      <c r="W84" s="122">
        <v>0</v>
      </c>
      <c r="X84" s="123" t="s">
        <v>535</v>
      </c>
      <c r="Y84" s="122">
        <v>0</v>
      </c>
      <c r="Z84" s="122">
        <v>0</v>
      </c>
      <c r="AA84" s="122">
        <v>0.71</v>
      </c>
      <c r="AB84" s="122">
        <v>0</v>
      </c>
      <c r="AC84" s="122">
        <v>0</v>
      </c>
      <c r="AD84" s="122">
        <v>0</v>
      </c>
      <c r="AE84" s="122">
        <v>0</v>
      </c>
      <c r="AF84" s="122">
        <v>0</v>
      </c>
      <c r="AG84" s="122">
        <v>0</v>
      </c>
      <c r="AH84" s="123" t="s">
        <v>19</v>
      </c>
      <c r="AI84" s="122">
        <v>0</v>
      </c>
      <c r="AJ84" s="122">
        <v>0</v>
      </c>
      <c r="AK84" s="122">
        <v>0</v>
      </c>
      <c r="AL84" s="122">
        <v>0</v>
      </c>
      <c r="AM84" s="122">
        <v>0</v>
      </c>
      <c r="AN84" s="122">
        <v>0</v>
      </c>
      <c r="AO84" s="122">
        <v>0</v>
      </c>
      <c r="AP84" s="122">
        <v>0</v>
      </c>
      <c r="AQ84" s="122">
        <v>0</v>
      </c>
      <c r="AR84" s="123" t="s">
        <v>19</v>
      </c>
      <c r="AS84" s="122">
        <v>0</v>
      </c>
      <c r="AT84" s="122">
        <v>0</v>
      </c>
      <c r="AU84" s="122">
        <v>0</v>
      </c>
      <c r="AV84" s="122">
        <v>0</v>
      </c>
      <c r="AW84" s="122">
        <v>0</v>
      </c>
      <c r="AX84" s="122">
        <v>0</v>
      </c>
      <c r="AY84" s="122">
        <v>0</v>
      </c>
      <c r="AZ84" s="122">
        <v>0</v>
      </c>
      <c r="BA84" s="122">
        <v>0</v>
      </c>
    </row>
    <row r="85" spans="1:53" ht="31.5" x14ac:dyDescent="0.25">
      <c r="A85" s="108" t="s">
        <v>75</v>
      </c>
      <c r="B85" s="106" t="s">
        <v>605</v>
      </c>
      <c r="C85" s="109" t="s">
        <v>606</v>
      </c>
      <c r="D85" s="123" t="s">
        <v>293</v>
      </c>
      <c r="E85" s="122">
        <v>0</v>
      </c>
      <c r="F85" s="122">
        <v>0</v>
      </c>
      <c r="G85" s="122">
        <v>0.99</v>
      </c>
      <c r="H85" s="122">
        <v>0</v>
      </c>
      <c r="I85" s="122">
        <v>0</v>
      </c>
      <c r="J85" s="122">
        <v>0</v>
      </c>
      <c r="K85" s="122">
        <v>0</v>
      </c>
      <c r="L85" s="122">
        <v>0</v>
      </c>
      <c r="M85" s="122">
        <v>0</v>
      </c>
      <c r="N85" s="123" t="s">
        <v>19</v>
      </c>
      <c r="O85" s="122">
        <v>0</v>
      </c>
      <c r="P85" s="122">
        <v>0</v>
      </c>
      <c r="Q85" s="122">
        <v>0</v>
      </c>
      <c r="R85" s="122">
        <v>0</v>
      </c>
      <c r="S85" s="122">
        <v>0</v>
      </c>
      <c r="T85" s="122">
        <v>0</v>
      </c>
      <c r="U85" s="122">
        <v>0</v>
      </c>
      <c r="V85" s="122">
        <v>0</v>
      </c>
      <c r="W85" s="122">
        <v>0</v>
      </c>
      <c r="X85" s="123" t="s">
        <v>19</v>
      </c>
      <c r="Y85" s="122">
        <v>0</v>
      </c>
      <c r="Z85" s="122">
        <v>0</v>
      </c>
      <c r="AA85" s="122">
        <v>0</v>
      </c>
      <c r="AB85" s="122">
        <v>0</v>
      </c>
      <c r="AC85" s="122">
        <v>0</v>
      </c>
      <c r="AD85" s="122">
        <v>0</v>
      </c>
      <c r="AE85" s="122">
        <v>0</v>
      </c>
      <c r="AF85" s="122">
        <v>0</v>
      </c>
      <c r="AG85" s="122">
        <v>0</v>
      </c>
      <c r="AH85" s="123" t="s">
        <v>19</v>
      </c>
      <c r="AI85" s="122">
        <v>0</v>
      </c>
      <c r="AJ85" s="122">
        <v>0</v>
      </c>
      <c r="AK85" s="122">
        <v>0</v>
      </c>
      <c r="AL85" s="122">
        <v>0</v>
      </c>
      <c r="AM85" s="122">
        <v>0</v>
      </c>
      <c r="AN85" s="122">
        <v>0</v>
      </c>
      <c r="AO85" s="122">
        <v>0</v>
      </c>
      <c r="AP85" s="122">
        <v>0</v>
      </c>
      <c r="AQ85" s="122">
        <v>0</v>
      </c>
      <c r="AR85" s="123" t="s">
        <v>19</v>
      </c>
      <c r="AS85" s="122">
        <v>0</v>
      </c>
      <c r="AT85" s="122">
        <v>0</v>
      </c>
      <c r="AU85" s="122">
        <v>0</v>
      </c>
      <c r="AV85" s="122">
        <v>0</v>
      </c>
      <c r="AW85" s="122">
        <v>0</v>
      </c>
      <c r="AX85" s="122">
        <v>0</v>
      </c>
      <c r="AY85" s="122">
        <v>0</v>
      </c>
      <c r="AZ85" s="122">
        <v>0</v>
      </c>
      <c r="BA85" s="122">
        <v>0</v>
      </c>
    </row>
    <row r="86" spans="1:53" ht="31.5" x14ac:dyDescent="0.25">
      <c r="A86" s="108" t="s">
        <v>75</v>
      </c>
      <c r="B86" s="106" t="s">
        <v>607</v>
      </c>
      <c r="C86" s="109" t="s">
        <v>608</v>
      </c>
      <c r="D86" s="123" t="s">
        <v>293</v>
      </c>
      <c r="E86" s="122">
        <v>0</v>
      </c>
      <c r="F86" s="122">
        <v>0</v>
      </c>
      <c r="G86" s="122">
        <v>0.43099999999999999</v>
      </c>
      <c r="H86" s="122">
        <v>0</v>
      </c>
      <c r="I86" s="122">
        <v>0</v>
      </c>
      <c r="J86" s="122">
        <v>0</v>
      </c>
      <c r="K86" s="122">
        <v>0</v>
      </c>
      <c r="L86" s="122">
        <v>0</v>
      </c>
      <c r="M86" s="122">
        <v>0</v>
      </c>
      <c r="N86" s="123" t="s">
        <v>19</v>
      </c>
      <c r="O86" s="122">
        <v>0</v>
      </c>
      <c r="P86" s="122">
        <v>0</v>
      </c>
      <c r="Q86" s="122">
        <v>0</v>
      </c>
      <c r="R86" s="122">
        <v>0</v>
      </c>
      <c r="S86" s="122">
        <v>0</v>
      </c>
      <c r="T86" s="122">
        <v>0</v>
      </c>
      <c r="U86" s="122">
        <v>0</v>
      </c>
      <c r="V86" s="122">
        <v>0</v>
      </c>
      <c r="W86" s="122">
        <v>0</v>
      </c>
      <c r="X86" s="123" t="s">
        <v>19</v>
      </c>
      <c r="Y86" s="122">
        <v>0</v>
      </c>
      <c r="Z86" s="122">
        <v>0</v>
      </c>
      <c r="AA86" s="122">
        <v>0</v>
      </c>
      <c r="AB86" s="122">
        <v>0</v>
      </c>
      <c r="AC86" s="122">
        <v>0</v>
      </c>
      <c r="AD86" s="122">
        <v>0</v>
      </c>
      <c r="AE86" s="122">
        <v>0</v>
      </c>
      <c r="AF86" s="122">
        <v>0</v>
      </c>
      <c r="AG86" s="122">
        <v>0</v>
      </c>
      <c r="AH86" s="123" t="s">
        <v>19</v>
      </c>
      <c r="AI86" s="122">
        <v>0</v>
      </c>
      <c r="AJ86" s="122">
        <v>0</v>
      </c>
      <c r="AK86" s="122">
        <v>0</v>
      </c>
      <c r="AL86" s="122">
        <v>0</v>
      </c>
      <c r="AM86" s="122">
        <v>0</v>
      </c>
      <c r="AN86" s="122">
        <v>0</v>
      </c>
      <c r="AO86" s="122">
        <v>0</v>
      </c>
      <c r="AP86" s="122">
        <v>0</v>
      </c>
      <c r="AQ86" s="122">
        <v>0</v>
      </c>
      <c r="AR86" s="123" t="s">
        <v>19</v>
      </c>
      <c r="AS86" s="122">
        <v>0</v>
      </c>
      <c r="AT86" s="122">
        <v>0</v>
      </c>
      <c r="AU86" s="122">
        <v>0</v>
      </c>
      <c r="AV86" s="122">
        <v>0</v>
      </c>
      <c r="AW86" s="122">
        <v>0</v>
      </c>
      <c r="AX86" s="122">
        <v>0</v>
      </c>
      <c r="AY86" s="122">
        <v>0</v>
      </c>
      <c r="AZ86" s="122">
        <v>0</v>
      </c>
      <c r="BA86" s="122">
        <v>0</v>
      </c>
    </row>
    <row r="87" spans="1:53" ht="31.5" x14ac:dyDescent="0.25">
      <c r="A87" s="108" t="s">
        <v>75</v>
      </c>
      <c r="B87" s="106" t="s">
        <v>609</v>
      </c>
      <c r="C87" s="109" t="s">
        <v>610</v>
      </c>
      <c r="D87" s="123" t="s">
        <v>534</v>
      </c>
      <c r="E87" s="122">
        <v>0</v>
      </c>
      <c r="F87" s="122">
        <v>0</v>
      </c>
      <c r="G87" s="122">
        <v>1.6479999999999999</v>
      </c>
      <c r="H87" s="122">
        <v>0</v>
      </c>
      <c r="I87" s="122">
        <v>0</v>
      </c>
      <c r="J87" s="122">
        <v>0</v>
      </c>
      <c r="K87" s="122">
        <v>0</v>
      </c>
      <c r="L87" s="122">
        <v>0</v>
      </c>
      <c r="M87" s="122">
        <v>0</v>
      </c>
      <c r="N87" s="123" t="s">
        <v>19</v>
      </c>
      <c r="O87" s="122">
        <v>0</v>
      </c>
      <c r="P87" s="122">
        <v>0</v>
      </c>
      <c r="Q87" s="122">
        <v>0</v>
      </c>
      <c r="R87" s="122">
        <v>0</v>
      </c>
      <c r="S87" s="122">
        <v>0</v>
      </c>
      <c r="T87" s="122">
        <v>0</v>
      </c>
      <c r="U87" s="122">
        <v>0</v>
      </c>
      <c r="V87" s="122">
        <v>0</v>
      </c>
      <c r="W87" s="122">
        <v>0</v>
      </c>
      <c r="X87" s="123" t="s">
        <v>19</v>
      </c>
      <c r="Y87" s="122">
        <v>0</v>
      </c>
      <c r="Z87" s="122">
        <v>0</v>
      </c>
      <c r="AA87" s="122">
        <v>0</v>
      </c>
      <c r="AB87" s="122">
        <v>0</v>
      </c>
      <c r="AC87" s="122">
        <v>0</v>
      </c>
      <c r="AD87" s="122">
        <v>0</v>
      </c>
      <c r="AE87" s="122">
        <v>0</v>
      </c>
      <c r="AF87" s="122">
        <v>0</v>
      </c>
      <c r="AG87" s="122">
        <v>0</v>
      </c>
      <c r="AH87" s="123" t="s">
        <v>19</v>
      </c>
      <c r="AI87" s="122">
        <v>0</v>
      </c>
      <c r="AJ87" s="122">
        <v>0</v>
      </c>
      <c r="AK87" s="122">
        <v>0</v>
      </c>
      <c r="AL87" s="122">
        <v>0</v>
      </c>
      <c r="AM87" s="122">
        <v>0</v>
      </c>
      <c r="AN87" s="122">
        <v>0</v>
      </c>
      <c r="AO87" s="122">
        <v>0</v>
      </c>
      <c r="AP87" s="122">
        <v>0</v>
      </c>
      <c r="AQ87" s="122">
        <v>0</v>
      </c>
      <c r="AR87" s="123" t="s">
        <v>19</v>
      </c>
      <c r="AS87" s="122">
        <v>0</v>
      </c>
      <c r="AT87" s="122">
        <v>0</v>
      </c>
      <c r="AU87" s="122">
        <v>0</v>
      </c>
      <c r="AV87" s="122">
        <v>0</v>
      </c>
      <c r="AW87" s="122">
        <v>0</v>
      </c>
      <c r="AX87" s="122">
        <v>0</v>
      </c>
      <c r="AY87" s="122">
        <v>0</v>
      </c>
      <c r="AZ87" s="122">
        <v>0</v>
      </c>
      <c r="BA87" s="122">
        <v>0</v>
      </c>
    </row>
    <row r="88" spans="1:53" ht="31.5" x14ac:dyDescent="0.25">
      <c r="A88" s="108" t="s">
        <v>75</v>
      </c>
      <c r="B88" s="106" t="s">
        <v>611</v>
      </c>
      <c r="C88" s="109" t="s">
        <v>612</v>
      </c>
      <c r="D88" s="123" t="s">
        <v>19</v>
      </c>
      <c r="E88" s="122">
        <v>0</v>
      </c>
      <c r="F88" s="122">
        <v>0</v>
      </c>
      <c r="G88" s="122">
        <v>0</v>
      </c>
      <c r="H88" s="122">
        <v>0</v>
      </c>
      <c r="I88" s="122">
        <v>0</v>
      </c>
      <c r="J88" s="122">
        <v>0</v>
      </c>
      <c r="K88" s="122">
        <v>0</v>
      </c>
      <c r="L88" s="122">
        <v>0</v>
      </c>
      <c r="M88" s="122">
        <v>0</v>
      </c>
      <c r="N88" s="123" t="s">
        <v>19</v>
      </c>
      <c r="O88" s="122">
        <v>0</v>
      </c>
      <c r="P88" s="122">
        <v>0</v>
      </c>
      <c r="Q88" s="122">
        <v>0</v>
      </c>
      <c r="R88" s="122">
        <v>0</v>
      </c>
      <c r="S88" s="122">
        <v>0</v>
      </c>
      <c r="T88" s="122">
        <v>0</v>
      </c>
      <c r="U88" s="122">
        <v>0</v>
      </c>
      <c r="V88" s="122">
        <v>0</v>
      </c>
      <c r="W88" s="122">
        <v>0</v>
      </c>
      <c r="X88" s="123" t="s">
        <v>293</v>
      </c>
      <c r="Y88" s="122">
        <v>0</v>
      </c>
      <c r="Z88" s="122">
        <v>0</v>
      </c>
      <c r="AA88" s="122">
        <v>1.5369999999999999</v>
      </c>
      <c r="AB88" s="122">
        <v>0</v>
      </c>
      <c r="AC88" s="122">
        <v>0</v>
      </c>
      <c r="AD88" s="122">
        <v>0</v>
      </c>
      <c r="AE88" s="122">
        <v>0</v>
      </c>
      <c r="AF88" s="122">
        <v>0</v>
      </c>
      <c r="AG88" s="122">
        <v>0</v>
      </c>
      <c r="AH88" s="123" t="s">
        <v>19</v>
      </c>
      <c r="AI88" s="122">
        <v>0</v>
      </c>
      <c r="AJ88" s="122">
        <v>0</v>
      </c>
      <c r="AK88" s="122">
        <v>0</v>
      </c>
      <c r="AL88" s="122">
        <v>0</v>
      </c>
      <c r="AM88" s="122">
        <v>0</v>
      </c>
      <c r="AN88" s="122">
        <v>0</v>
      </c>
      <c r="AO88" s="122">
        <v>0</v>
      </c>
      <c r="AP88" s="122">
        <v>0</v>
      </c>
      <c r="AQ88" s="122">
        <v>0</v>
      </c>
      <c r="AR88" s="123" t="s">
        <v>19</v>
      </c>
      <c r="AS88" s="122">
        <v>0</v>
      </c>
      <c r="AT88" s="122">
        <v>0</v>
      </c>
      <c r="AU88" s="122">
        <v>0</v>
      </c>
      <c r="AV88" s="122">
        <v>0</v>
      </c>
      <c r="AW88" s="122">
        <v>0</v>
      </c>
      <c r="AX88" s="122">
        <v>0</v>
      </c>
      <c r="AY88" s="122">
        <v>0</v>
      </c>
      <c r="AZ88" s="122">
        <v>0</v>
      </c>
      <c r="BA88" s="122">
        <v>0</v>
      </c>
    </row>
    <row r="89" spans="1:53" ht="31.5" x14ac:dyDescent="0.25">
      <c r="A89" s="108" t="s">
        <v>75</v>
      </c>
      <c r="B89" s="106" t="s">
        <v>613</v>
      </c>
      <c r="C89" s="109" t="s">
        <v>614</v>
      </c>
      <c r="D89" s="123" t="s">
        <v>19</v>
      </c>
      <c r="E89" s="122">
        <v>0</v>
      </c>
      <c r="F89" s="122">
        <v>0</v>
      </c>
      <c r="G89" s="122">
        <v>0</v>
      </c>
      <c r="H89" s="122">
        <v>0</v>
      </c>
      <c r="I89" s="122">
        <v>0</v>
      </c>
      <c r="J89" s="122">
        <v>0</v>
      </c>
      <c r="K89" s="122">
        <v>0</v>
      </c>
      <c r="L89" s="122">
        <v>0</v>
      </c>
      <c r="M89" s="122">
        <v>0</v>
      </c>
      <c r="N89" s="123" t="s">
        <v>535</v>
      </c>
      <c r="O89" s="122">
        <v>0</v>
      </c>
      <c r="P89" s="122">
        <v>0</v>
      </c>
      <c r="Q89" s="122">
        <v>2.52</v>
      </c>
      <c r="R89" s="122">
        <v>0</v>
      </c>
      <c r="S89" s="122">
        <v>0</v>
      </c>
      <c r="T89" s="122">
        <v>0</v>
      </c>
      <c r="U89" s="122">
        <v>0</v>
      </c>
      <c r="V89" s="122">
        <v>0</v>
      </c>
      <c r="W89" s="122">
        <v>0</v>
      </c>
      <c r="X89" s="123" t="s">
        <v>19</v>
      </c>
      <c r="Y89" s="122">
        <v>0</v>
      </c>
      <c r="Z89" s="122">
        <v>0</v>
      </c>
      <c r="AA89" s="122">
        <v>0</v>
      </c>
      <c r="AB89" s="122">
        <v>0</v>
      </c>
      <c r="AC89" s="122">
        <v>0</v>
      </c>
      <c r="AD89" s="122">
        <v>0</v>
      </c>
      <c r="AE89" s="122">
        <v>0</v>
      </c>
      <c r="AF89" s="122">
        <v>0</v>
      </c>
      <c r="AG89" s="122">
        <v>0</v>
      </c>
      <c r="AH89" s="123" t="s">
        <v>19</v>
      </c>
      <c r="AI89" s="122">
        <v>0</v>
      </c>
      <c r="AJ89" s="122">
        <v>0</v>
      </c>
      <c r="AK89" s="122">
        <v>0</v>
      </c>
      <c r="AL89" s="122">
        <v>0</v>
      </c>
      <c r="AM89" s="122">
        <v>0</v>
      </c>
      <c r="AN89" s="122">
        <v>0</v>
      </c>
      <c r="AO89" s="122">
        <v>0</v>
      </c>
      <c r="AP89" s="122">
        <v>0</v>
      </c>
      <c r="AQ89" s="122">
        <v>0</v>
      </c>
      <c r="AR89" s="123" t="s">
        <v>19</v>
      </c>
      <c r="AS89" s="122">
        <v>0</v>
      </c>
      <c r="AT89" s="122">
        <v>0</v>
      </c>
      <c r="AU89" s="122">
        <v>0</v>
      </c>
      <c r="AV89" s="122">
        <v>0</v>
      </c>
      <c r="AW89" s="122">
        <v>0</v>
      </c>
      <c r="AX89" s="122">
        <v>0</v>
      </c>
      <c r="AY89" s="122">
        <v>0</v>
      </c>
      <c r="AZ89" s="122">
        <v>0</v>
      </c>
      <c r="BA89" s="122">
        <v>0</v>
      </c>
    </row>
    <row r="90" spans="1:53" ht="31.5" x14ac:dyDescent="0.25">
      <c r="A90" s="108" t="s">
        <v>75</v>
      </c>
      <c r="B90" s="106" t="s">
        <v>615</v>
      </c>
      <c r="C90" s="109" t="s">
        <v>616</v>
      </c>
      <c r="D90" s="123" t="s">
        <v>293</v>
      </c>
      <c r="E90" s="122">
        <v>0</v>
      </c>
      <c r="F90" s="122">
        <v>0</v>
      </c>
      <c r="G90" s="122">
        <v>0.66100000000000003</v>
      </c>
      <c r="H90" s="122">
        <v>0</v>
      </c>
      <c r="I90" s="122">
        <v>0</v>
      </c>
      <c r="J90" s="122">
        <v>0</v>
      </c>
      <c r="K90" s="122">
        <v>0</v>
      </c>
      <c r="L90" s="122">
        <v>0</v>
      </c>
      <c r="M90" s="122">
        <v>0</v>
      </c>
      <c r="N90" s="123" t="s">
        <v>19</v>
      </c>
      <c r="O90" s="122">
        <v>0</v>
      </c>
      <c r="P90" s="122">
        <v>0</v>
      </c>
      <c r="Q90" s="122">
        <v>0</v>
      </c>
      <c r="R90" s="122">
        <v>0</v>
      </c>
      <c r="S90" s="122">
        <v>0</v>
      </c>
      <c r="T90" s="122">
        <v>0</v>
      </c>
      <c r="U90" s="122">
        <v>0</v>
      </c>
      <c r="V90" s="122">
        <v>0</v>
      </c>
      <c r="W90" s="122">
        <v>0</v>
      </c>
      <c r="X90" s="123" t="s">
        <v>19</v>
      </c>
      <c r="Y90" s="122">
        <v>0</v>
      </c>
      <c r="Z90" s="122">
        <v>0</v>
      </c>
      <c r="AA90" s="122">
        <v>0</v>
      </c>
      <c r="AB90" s="122">
        <v>0</v>
      </c>
      <c r="AC90" s="122">
        <v>0</v>
      </c>
      <c r="AD90" s="122">
        <v>0</v>
      </c>
      <c r="AE90" s="122">
        <v>0</v>
      </c>
      <c r="AF90" s="122">
        <v>0</v>
      </c>
      <c r="AG90" s="122">
        <v>0</v>
      </c>
      <c r="AH90" s="123" t="s">
        <v>19</v>
      </c>
      <c r="AI90" s="122">
        <v>0</v>
      </c>
      <c r="AJ90" s="122">
        <v>0</v>
      </c>
      <c r="AK90" s="122">
        <v>0</v>
      </c>
      <c r="AL90" s="122">
        <v>0</v>
      </c>
      <c r="AM90" s="122">
        <v>0</v>
      </c>
      <c r="AN90" s="122">
        <v>0</v>
      </c>
      <c r="AO90" s="122">
        <v>0</v>
      </c>
      <c r="AP90" s="122">
        <v>0</v>
      </c>
      <c r="AQ90" s="122">
        <v>0</v>
      </c>
      <c r="AR90" s="123" t="s">
        <v>19</v>
      </c>
      <c r="AS90" s="122">
        <v>0</v>
      </c>
      <c r="AT90" s="122">
        <v>0</v>
      </c>
      <c r="AU90" s="122">
        <v>0</v>
      </c>
      <c r="AV90" s="122">
        <v>0</v>
      </c>
      <c r="AW90" s="122">
        <v>0</v>
      </c>
      <c r="AX90" s="122">
        <v>0</v>
      </c>
      <c r="AY90" s="122">
        <v>0</v>
      </c>
      <c r="AZ90" s="122">
        <v>0</v>
      </c>
      <c r="BA90" s="122">
        <v>0</v>
      </c>
    </row>
    <row r="91" spans="1:53" ht="31.5" x14ac:dyDescent="0.25">
      <c r="A91" s="108" t="s">
        <v>75</v>
      </c>
      <c r="B91" s="106" t="s">
        <v>617</v>
      </c>
      <c r="C91" s="109" t="s">
        <v>618</v>
      </c>
      <c r="D91" s="123" t="s">
        <v>534</v>
      </c>
      <c r="E91" s="122">
        <v>0</v>
      </c>
      <c r="F91" s="122">
        <v>0</v>
      </c>
      <c r="G91" s="122">
        <v>1.3580000000000001</v>
      </c>
      <c r="H91" s="122">
        <v>0</v>
      </c>
      <c r="I91" s="122">
        <v>0</v>
      </c>
      <c r="J91" s="122">
        <v>0</v>
      </c>
      <c r="K91" s="122">
        <v>0</v>
      </c>
      <c r="L91" s="122">
        <v>0</v>
      </c>
      <c r="M91" s="122">
        <v>0</v>
      </c>
      <c r="N91" s="123" t="s">
        <v>19</v>
      </c>
      <c r="O91" s="122">
        <v>0</v>
      </c>
      <c r="P91" s="122">
        <v>0</v>
      </c>
      <c r="Q91" s="122">
        <v>0</v>
      </c>
      <c r="R91" s="122">
        <v>0</v>
      </c>
      <c r="S91" s="122">
        <v>0</v>
      </c>
      <c r="T91" s="122">
        <v>0</v>
      </c>
      <c r="U91" s="122">
        <v>0</v>
      </c>
      <c r="V91" s="122">
        <v>0</v>
      </c>
      <c r="W91" s="122">
        <v>0</v>
      </c>
      <c r="X91" s="123" t="s">
        <v>19</v>
      </c>
      <c r="Y91" s="122">
        <v>0</v>
      </c>
      <c r="Z91" s="122">
        <v>0</v>
      </c>
      <c r="AA91" s="122">
        <v>0</v>
      </c>
      <c r="AB91" s="122">
        <v>0</v>
      </c>
      <c r="AC91" s="122">
        <v>0</v>
      </c>
      <c r="AD91" s="122">
        <v>0</v>
      </c>
      <c r="AE91" s="122">
        <v>0</v>
      </c>
      <c r="AF91" s="122">
        <v>0</v>
      </c>
      <c r="AG91" s="122">
        <v>0</v>
      </c>
      <c r="AH91" s="123" t="s">
        <v>19</v>
      </c>
      <c r="AI91" s="122">
        <v>0</v>
      </c>
      <c r="AJ91" s="122">
        <v>0</v>
      </c>
      <c r="AK91" s="122">
        <v>0</v>
      </c>
      <c r="AL91" s="122">
        <v>0</v>
      </c>
      <c r="AM91" s="122">
        <v>0</v>
      </c>
      <c r="AN91" s="122">
        <v>0</v>
      </c>
      <c r="AO91" s="122">
        <v>0</v>
      </c>
      <c r="AP91" s="122">
        <v>0</v>
      </c>
      <c r="AQ91" s="122">
        <v>0</v>
      </c>
      <c r="AR91" s="123" t="s">
        <v>19</v>
      </c>
      <c r="AS91" s="122">
        <v>0</v>
      </c>
      <c r="AT91" s="122">
        <v>0</v>
      </c>
      <c r="AU91" s="122">
        <v>0</v>
      </c>
      <c r="AV91" s="122">
        <v>0</v>
      </c>
      <c r="AW91" s="122">
        <v>0</v>
      </c>
      <c r="AX91" s="122">
        <v>0</v>
      </c>
      <c r="AY91" s="122">
        <v>0</v>
      </c>
      <c r="AZ91" s="122">
        <v>0</v>
      </c>
      <c r="BA91" s="122">
        <v>0</v>
      </c>
    </row>
    <row r="92" spans="1:53" ht="31.5" x14ac:dyDescent="0.25">
      <c r="A92" s="108" t="s">
        <v>75</v>
      </c>
      <c r="B92" s="106" t="s">
        <v>619</v>
      </c>
      <c r="C92" s="109" t="s">
        <v>620</v>
      </c>
      <c r="D92" s="123" t="s">
        <v>534</v>
      </c>
      <c r="E92" s="122">
        <v>0</v>
      </c>
      <c r="F92" s="122">
        <v>0</v>
      </c>
      <c r="G92" s="122">
        <v>1.3580000000000001</v>
      </c>
      <c r="H92" s="122">
        <v>0</v>
      </c>
      <c r="I92" s="122">
        <v>0</v>
      </c>
      <c r="J92" s="122">
        <v>0</v>
      </c>
      <c r="K92" s="122">
        <v>0</v>
      </c>
      <c r="L92" s="122">
        <v>0</v>
      </c>
      <c r="M92" s="122">
        <v>0</v>
      </c>
      <c r="N92" s="123" t="s">
        <v>19</v>
      </c>
      <c r="O92" s="122">
        <v>0</v>
      </c>
      <c r="P92" s="122">
        <v>0</v>
      </c>
      <c r="Q92" s="122">
        <v>0</v>
      </c>
      <c r="R92" s="122">
        <v>0</v>
      </c>
      <c r="S92" s="122">
        <v>0</v>
      </c>
      <c r="T92" s="122">
        <v>0</v>
      </c>
      <c r="U92" s="122">
        <v>0</v>
      </c>
      <c r="V92" s="122">
        <v>0</v>
      </c>
      <c r="W92" s="122">
        <v>0</v>
      </c>
      <c r="X92" s="123" t="s">
        <v>19</v>
      </c>
      <c r="Y92" s="122">
        <v>0</v>
      </c>
      <c r="Z92" s="122">
        <v>0</v>
      </c>
      <c r="AA92" s="122">
        <v>0</v>
      </c>
      <c r="AB92" s="122">
        <v>0</v>
      </c>
      <c r="AC92" s="122">
        <v>0</v>
      </c>
      <c r="AD92" s="122">
        <v>0</v>
      </c>
      <c r="AE92" s="122">
        <v>0</v>
      </c>
      <c r="AF92" s="122">
        <v>0</v>
      </c>
      <c r="AG92" s="122">
        <v>0</v>
      </c>
      <c r="AH92" s="123" t="s">
        <v>19</v>
      </c>
      <c r="AI92" s="122">
        <v>0</v>
      </c>
      <c r="AJ92" s="122">
        <v>0</v>
      </c>
      <c r="AK92" s="122">
        <v>0</v>
      </c>
      <c r="AL92" s="122">
        <v>0</v>
      </c>
      <c r="AM92" s="122">
        <v>0</v>
      </c>
      <c r="AN92" s="122">
        <v>0</v>
      </c>
      <c r="AO92" s="122">
        <v>0</v>
      </c>
      <c r="AP92" s="122">
        <v>0</v>
      </c>
      <c r="AQ92" s="122">
        <v>0</v>
      </c>
      <c r="AR92" s="123" t="s">
        <v>19</v>
      </c>
      <c r="AS92" s="122">
        <v>0</v>
      </c>
      <c r="AT92" s="122">
        <v>0</v>
      </c>
      <c r="AU92" s="122">
        <v>0</v>
      </c>
      <c r="AV92" s="122">
        <v>0</v>
      </c>
      <c r="AW92" s="122">
        <v>0</v>
      </c>
      <c r="AX92" s="122">
        <v>0</v>
      </c>
      <c r="AY92" s="122">
        <v>0</v>
      </c>
      <c r="AZ92" s="122">
        <v>0</v>
      </c>
      <c r="BA92" s="122">
        <v>0</v>
      </c>
    </row>
    <row r="93" spans="1:53" ht="31.5" x14ac:dyDescent="0.25">
      <c r="A93" s="108" t="s">
        <v>75</v>
      </c>
      <c r="B93" s="106" t="s">
        <v>621</v>
      </c>
      <c r="C93" s="109" t="s">
        <v>622</v>
      </c>
      <c r="D93" s="123" t="s">
        <v>293</v>
      </c>
      <c r="E93" s="122">
        <v>0</v>
      </c>
      <c r="F93" s="122">
        <v>0</v>
      </c>
      <c r="G93" s="122">
        <v>0.28999999999999998</v>
      </c>
      <c r="H93" s="122">
        <v>0</v>
      </c>
      <c r="I93" s="122">
        <v>0</v>
      </c>
      <c r="J93" s="122">
        <v>0</v>
      </c>
      <c r="K93" s="122">
        <v>0</v>
      </c>
      <c r="L93" s="122">
        <v>0</v>
      </c>
      <c r="M93" s="122">
        <v>0</v>
      </c>
      <c r="N93" s="123" t="s">
        <v>19</v>
      </c>
      <c r="O93" s="122">
        <v>0</v>
      </c>
      <c r="P93" s="122">
        <v>0</v>
      </c>
      <c r="Q93" s="122">
        <v>0</v>
      </c>
      <c r="R93" s="122">
        <v>0</v>
      </c>
      <c r="S93" s="122">
        <v>0</v>
      </c>
      <c r="T93" s="122">
        <v>0</v>
      </c>
      <c r="U93" s="122">
        <v>0</v>
      </c>
      <c r="V93" s="122">
        <v>0</v>
      </c>
      <c r="W93" s="122">
        <v>0</v>
      </c>
      <c r="X93" s="123" t="s">
        <v>19</v>
      </c>
      <c r="Y93" s="122">
        <v>0</v>
      </c>
      <c r="Z93" s="122">
        <v>0</v>
      </c>
      <c r="AA93" s="122">
        <v>0</v>
      </c>
      <c r="AB93" s="122">
        <v>0</v>
      </c>
      <c r="AC93" s="122">
        <v>0</v>
      </c>
      <c r="AD93" s="122">
        <v>0</v>
      </c>
      <c r="AE93" s="122">
        <v>0</v>
      </c>
      <c r="AF93" s="122">
        <v>0</v>
      </c>
      <c r="AG93" s="122">
        <v>0</v>
      </c>
      <c r="AH93" s="123" t="s">
        <v>19</v>
      </c>
      <c r="AI93" s="122">
        <v>0</v>
      </c>
      <c r="AJ93" s="122">
        <v>0</v>
      </c>
      <c r="AK93" s="122">
        <v>0</v>
      </c>
      <c r="AL93" s="122">
        <v>0</v>
      </c>
      <c r="AM93" s="122">
        <v>0</v>
      </c>
      <c r="AN93" s="122">
        <v>0</v>
      </c>
      <c r="AO93" s="122">
        <v>0</v>
      </c>
      <c r="AP93" s="122">
        <v>0</v>
      </c>
      <c r="AQ93" s="122">
        <v>0</v>
      </c>
      <c r="AR93" s="123" t="s">
        <v>19</v>
      </c>
      <c r="AS93" s="122">
        <v>0</v>
      </c>
      <c r="AT93" s="122">
        <v>0</v>
      </c>
      <c r="AU93" s="122">
        <v>0</v>
      </c>
      <c r="AV93" s="122">
        <v>0</v>
      </c>
      <c r="AW93" s="122">
        <v>0</v>
      </c>
      <c r="AX93" s="122">
        <v>0</v>
      </c>
      <c r="AY93" s="122">
        <v>0</v>
      </c>
      <c r="AZ93" s="122">
        <v>0</v>
      </c>
      <c r="BA93" s="122">
        <v>0</v>
      </c>
    </row>
    <row r="94" spans="1:53" ht="31.5" x14ac:dyDescent="0.25">
      <c r="A94" s="108" t="s">
        <v>75</v>
      </c>
      <c r="B94" s="106" t="s">
        <v>623</v>
      </c>
      <c r="C94" s="109" t="s">
        <v>624</v>
      </c>
      <c r="D94" s="123" t="s">
        <v>19</v>
      </c>
      <c r="E94" s="122">
        <v>0</v>
      </c>
      <c r="F94" s="122">
        <v>0</v>
      </c>
      <c r="G94" s="122">
        <v>0</v>
      </c>
      <c r="H94" s="122">
        <v>0</v>
      </c>
      <c r="I94" s="122">
        <v>0</v>
      </c>
      <c r="J94" s="122">
        <v>0</v>
      </c>
      <c r="K94" s="122">
        <v>0</v>
      </c>
      <c r="L94" s="122">
        <v>0</v>
      </c>
      <c r="M94" s="122">
        <v>0</v>
      </c>
      <c r="N94" s="123" t="s">
        <v>19</v>
      </c>
      <c r="O94" s="122">
        <v>0</v>
      </c>
      <c r="P94" s="122">
        <v>0</v>
      </c>
      <c r="Q94" s="122">
        <v>0</v>
      </c>
      <c r="R94" s="122">
        <v>0</v>
      </c>
      <c r="S94" s="122">
        <v>0</v>
      </c>
      <c r="T94" s="122">
        <v>0</v>
      </c>
      <c r="U94" s="122">
        <v>0</v>
      </c>
      <c r="V94" s="122">
        <v>0</v>
      </c>
      <c r="W94" s="122">
        <v>0</v>
      </c>
      <c r="X94" s="123" t="s">
        <v>19</v>
      </c>
      <c r="Y94" s="122">
        <v>0</v>
      </c>
      <c r="Z94" s="122">
        <v>0</v>
      </c>
      <c r="AA94" s="122">
        <v>0</v>
      </c>
      <c r="AB94" s="122">
        <v>0</v>
      </c>
      <c r="AC94" s="122">
        <v>0</v>
      </c>
      <c r="AD94" s="122">
        <v>0</v>
      </c>
      <c r="AE94" s="122">
        <v>0</v>
      </c>
      <c r="AF94" s="122">
        <v>0</v>
      </c>
      <c r="AG94" s="122">
        <v>0</v>
      </c>
      <c r="AH94" s="123" t="s">
        <v>535</v>
      </c>
      <c r="AI94" s="122">
        <v>0</v>
      </c>
      <c r="AJ94" s="122">
        <v>0</v>
      </c>
      <c r="AK94" s="122">
        <v>1.73</v>
      </c>
      <c r="AL94" s="122">
        <v>0</v>
      </c>
      <c r="AM94" s="122">
        <v>0</v>
      </c>
      <c r="AN94" s="122">
        <v>0</v>
      </c>
      <c r="AO94" s="122">
        <v>0</v>
      </c>
      <c r="AP94" s="122">
        <v>0</v>
      </c>
      <c r="AQ94" s="122">
        <v>0</v>
      </c>
      <c r="AR94" s="123" t="s">
        <v>19</v>
      </c>
      <c r="AS94" s="122">
        <v>0</v>
      </c>
      <c r="AT94" s="122">
        <v>0</v>
      </c>
      <c r="AU94" s="122">
        <v>0</v>
      </c>
      <c r="AV94" s="122">
        <v>0</v>
      </c>
      <c r="AW94" s="122">
        <v>0</v>
      </c>
      <c r="AX94" s="122">
        <v>0</v>
      </c>
      <c r="AY94" s="122">
        <v>0</v>
      </c>
      <c r="AZ94" s="122">
        <v>0</v>
      </c>
      <c r="BA94" s="122">
        <v>0</v>
      </c>
    </row>
    <row r="95" spans="1:53" ht="31.5" x14ac:dyDescent="0.25">
      <c r="A95" s="108" t="s">
        <v>75</v>
      </c>
      <c r="B95" s="106" t="s">
        <v>625</v>
      </c>
      <c r="C95" s="109" t="s">
        <v>626</v>
      </c>
      <c r="D95" s="123" t="s">
        <v>19</v>
      </c>
      <c r="E95" s="122">
        <v>0</v>
      </c>
      <c r="F95" s="122">
        <v>0</v>
      </c>
      <c r="G95" s="122">
        <v>0</v>
      </c>
      <c r="H95" s="122">
        <v>0</v>
      </c>
      <c r="I95" s="122">
        <v>0</v>
      </c>
      <c r="J95" s="122">
        <v>0</v>
      </c>
      <c r="K95" s="122">
        <v>0</v>
      </c>
      <c r="L95" s="122">
        <v>0</v>
      </c>
      <c r="M95" s="122">
        <v>0</v>
      </c>
      <c r="N95" s="123" t="s">
        <v>19</v>
      </c>
      <c r="O95" s="122">
        <v>0</v>
      </c>
      <c r="P95" s="122">
        <v>0</v>
      </c>
      <c r="Q95" s="122">
        <v>0</v>
      </c>
      <c r="R95" s="122">
        <v>0</v>
      </c>
      <c r="S95" s="122">
        <v>0</v>
      </c>
      <c r="T95" s="122">
        <v>0</v>
      </c>
      <c r="U95" s="122">
        <v>0</v>
      </c>
      <c r="V95" s="122">
        <v>0</v>
      </c>
      <c r="W95" s="122">
        <v>0</v>
      </c>
      <c r="X95" s="123" t="s">
        <v>19</v>
      </c>
      <c r="Y95" s="122">
        <v>0</v>
      </c>
      <c r="Z95" s="122">
        <v>0</v>
      </c>
      <c r="AA95" s="122">
        <v>0</v>
      </c>
      <c r="AB95" s="122">
        <v>0</v>
      </c>
      <c r="AC95" s="122">
        <v>0</v>
      </c>
      <c r="AD95" s="122">
        <v>0</v>
      </c>
      <c r="AE95" s="122">
        <v>0</v>
      </c>
      <c r="AF95" s="122">
        <v>0</v>
      </c>
      <c r="AG95" s="122">
        <v>0</v>
      </c>
      <c r="AH95" s="123" t="s">
        <v>19</v>
      </c>
      <c r="AI95" s="122">
        <v>0</v>
      </c>
      <c r="AJ95" s="122">
        <v>0</v>
      </c>
      <c r="AK95" s="122">
        <v>0</v>
      </c>
      <c r="AL95" s="122">
        <v>0</v>
      </c>
      <c r="AM95" s="122">
        <v>0</v>
      </c>
      <c r="AN95" s="122">
        <v>0</v>
      </c>
      <c r="AO95" s="122">
        <v>0</v>
      </c>
      <c r="AP95" s="122">
        <v>0</v>
      </c>
      <c r="AQ95" s="122">
        <v>0</v>
      </c>
      <c r="AR95" s="123" t="s">
        <v>534</v>
      </c>
      <c r="AS95" s="122">
        <v>0</v>
      </c>
      <c r="AT95" s="122">
        <v>0</v>
      </c>
      <c r="AU95" s="122">
        <v>2.153</v>
      </c>
      <c r="AV95" s="122">
        <v>0</v>
      </c>
      <c r="AW95" s="122">
        <v>0</v>
      </c>
      <c r="AX95" s="122">
        <v>0</v>
      </c>
      <c r="AY95" s="122">
        <v>0</v>
      </c>
      <c r="AZ95" s="122">
        <v>0</v>
      </c>
      <c r="BA95" s="122">
        <v>0</v>
      </c>
    </row>
    <row r="96" spans="1:53" ht="31.5" x14ac:dyDescent="0.25">
      <c r="A96" s="108" t="s">
        <v>75</v>
      </c>
      <c r="B96" s="106" t="s">
        <v>627</v>
      </c>
      <c r="C96" s="109" t="s">
        <v>628</v>
      </c>
      <c r="D96" s="123" t="s">
        <v>19</v>
      </c>
      <c r="E96" s="122">
        <v>0</v>
      </c>
      <c r="F96" s="122">
        <v>0</v>
      </c>
      <c r="G96" s="122">
        <v>0</v>
      </c>
      <c r="H96" s="122">
        <v>0</v>
      </c>
      <c r="I96" s="122">
        <v>0</v>
      </c>
      <c r="J96" s="122">
        <v>0</v>
      </c>
      <c r="K96" s="122">
        <v>0</v>
      </c>
      <c r="L96" s="122">
        <v>0</v>
      </c>
      <c r="M96" s="122">
        <v>0</v>
      </c>
      <c r="N96" s="123" t="s">
        <v>19</v>
      </c>
      <c r="O96" s="122">
        <v>0</v>
      </c>
      <c r="P96" s="122">
        <v>0</v>
      </c>
      <c r="Q96" s="122">
        <v>0</v>
      </c>
      <c r="R96" s="122">
        <v>0</v>
      </c>
      <c r="S96" s="122">
        <v>0</v>
      </c>
      <c r="T96" s="122">
        <v>0</v>
      </c>
      <c r="U96" s="122">
        <v>0</v>
      </c>
      <c r="V96" s="122">
        <v>0</v>
      </c>
      <c r="W96" s="122">
        <v>0</v>
      </c>
      <c r="X96" s="123" t="s">
        <v>19</v>
      </c>
      <c r="Y96" s="122">
        <v>0</v>
      </c>
      <c r="Z96" s="122">
        <v>0</v>
      </c>
      <c r="AA96" s="122">
        <v>0</v>
      </c>
      <c r="AB96" s="122">
        <v>0</v>
      </c>
      <c r="AC96" s="122">
        <v>0</v>
      </c>
      <c r="AD96" s="122">
        <v>0</v>
      </c>
      <c r="AE96" s="122">
        <v>0</v>
      </c>
      <c r="AF96" s="122">
        <v>0</v>
      </c>
      <c r="AG96" s="122">
        <v>0</v>
      </c>
      <c r="AH96" s="123" t="s">
        <v>535</v>
      </c>
      <c r="AI96" s="122">
        <v>0</v>
      </c>
      <c r="AJ96" s="122">
        <v>0</v>
      </c>
      <c r="AK96" s="122">
        <v>0.72299999999999998</v>
      </c>
      <c r="AL96" s="122">
        <v>0</v>
      </c>
      <c r="AM96" s="122">
        <v>0</v>
      </c>
      <c r="AN96" s="122">
        <v>0</v>
      </c>
      <c r="AO96" s="122">
        <v>0</v>
      </c>
      <c r="AP96" s="122">
        <v>0</v>
      </c>
      <c r="AQ96" s="122">
        <v>0</v>
      </c>
      <c r="AR96" s="123" t="s">
        <v>19</v>
      </c>
      <c r="AS96" s="122">
        <v>0</v>
      </c>
      <c r="AT96" s="122">
        <v>0</v>
      </c>
      <c r="AU96" s="122">
        <v>0</v>
      </c>
      <c r="AV96" s="122">
        <v>0</v>
      </c>
      <c r="AW96" s="122">
        <v>0</v>
      </c>
      <c r="AX96" s="122">
        <v>0</v>
      </c>
      <c r="AY96" s="122">
        <v>0</v>
      </c>
      <c r="AZ96" s="122">
        <v>0</v>
      </c>
      <c r="BA96" s="122">
        <v>0</v>
      </c>
    </row>
    <row r="97" spans="1:53" ht="31.5" x14ac:dyDescent="0.25">
      <c r="A97" s="108" t="s">
        <v>75</v>
      </c>
      <c r="B97" s="106" t="s">
        <v>629</v>
      </c>
      <c r="C97" s="109" t="s">
        <v>630</v>
      </c>
      <c r="D97" s="123" t="s">
        <v>19</v>
      </c>
      <c r="E97" s="122">
        <v>0</v>
      </c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22">
        <v>0</v>
      </c>
      <c r="L97" s="122">
        <v>0</v>
      </c>
      <c r="M97" s="122">
        <v>0</v>
      </c>
      <c r="N97" s="123" t="s">
        <v>19</v>
      </c>
      <c r="O97" s="122">
        <v>0</v>
      </c>
      <c r="P97" s="122">
        <v>0</v>
      </c>
      <c r="Q97" s="122">
        <v>0</v>
      </c>
      <c r="R97" s="122">
        <v>0</v>
      </c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3" t="s">
        <v>19</v>
      </c>
      <c r="Y97" s="122">
        <v>0</v>
      </c>
      <c r="Z97" s="122">
        <v>0</v>
      </c>
      <c r="AA97" s="122">
        <v>0</v>
      </c>
      <c r="AB97" s="122">
        <v>0</v>
      </c>
      <c r="AC97" s="122">
        <v>0</v>
      </c>
      <c r="AD97" s="122">
        <v>0</v>
      </c>
      <c r="AE97" s="122">
        <v>0</v>
      </c>
      <c r="AF97" s="122">
        <v>0</v>
      </c>
      <c r="AG97" s="122">
        <v>0</v>
      </c>
      <c r="AH97" s="123" t="s">
        <v>535</v>
      </c>
      <c r="AI97" s="122">
        <v>0</v>
      </c>
      <c r="AJ97" s="122">
        <v>0</v>
      </c>
      <c r="AK97" s="122">
        <v>1.0940000000000001</v>
      </c>
      <c r="AL97" s="122">
        <v>0</v>
      </c>
      <c r="AM97" s="122">
        <v>0</v>
      </c>
      <c r="AN97" s="122">
        <v>0</v>
      </c>
      <c r="AO97" s="122">
        <v>0</v>
      </c>
      <c r="AP97" s="122">
        <v>0</v>
      </c>
      <c r="AQ97" s="122">
        <v>0</v>
      </c>
      <c r="AR97" s="123" t="s">
        <v>19</v>
      </c>
      <c r="AS97" s="122">
        <v>0</v>
      </c>
      <c r="AT97" s="122">
        <v>0</v>
      </c>
      <c r="AU97" s="122">
        <v>0</v>
      </c>
      <c r="AV97" s="122">
        <v>0</v>
      </c>
      <c r="AW97" s="122">
        <v>0</v>
      </c>
      <c r="AX97" s="122">
        <v>0</v>
      </c>
      <c r="AY97" s="122">
        <v>0</v>
      </c>
      <c r="AZ97" s="122">
        <v>0</v>
      </c>
      <c r="BA97" s="122">
        <v>0</v>
      </c>
    </row>
    <row r="98" spans="1:53" ht="31.5" x14ac:dyDescent="0.25">
      <c r="A98" s="108" t="s">
        <v>75</v>
      </c>
      <c r="B98" s="106" t="s">
        <v>631</v>
      </c>
      <c r="C98" s="109" t="s">
        <v>632</v>
      </c>
      <c r="D98" s="123" t="s">
        <v>19</v>
      </c>
      <c r="E98" s="122">
        <v>0</v>
      </c>
      <c r="F98" s="122">
        <v>0</v>
      </c>
      <c r="G98" s="122">
        <v>0</v>
      </c>
      <c r="H98" s="122">
        <v>0</v>
      </c>
      <c r="I98" s="122">
        <v>0</v>
      </c>
      <c r="J98" s="122">
        <v>0</v>
      </c>
      <c r="K98" s="122">
        <v>0</v>
      </c>
      <c r="L98" s="122">
        <v>0</v>
      </c>
      <c r="M98" s="122">
        <v>0</v>
      </c>
      <c r="N98" s="123" t="s">
        <v>19</v>
      </c>
      <c r="O98" s="122">
        <v>0</v>
      </c>
      <c r="P98" s="122">
        <v>0</v>
      </c>
      <c r="Q98" s="122">
        <v>0</v>
      </c>
      <c r="R98" s="122">
        <v>0</v>
      </c>
      <c r="S98" s="122">
        <v>0</v>
      </c>
      <c r="T98" s="122">
        <v>0</v>
      </c>
      <c r="U98" s="122">
        <v>0</v>
      </c>
      <c r="V98" s="122">
        <v>0</v>
      </c>
      <c r="W98" s="122">
        <v>0</v>
      </c>
      <c r="X98" s="123" t="s">
        <v>19</v>
      </c>
      <c r="Y98" s="122">
        <v>0</v>
      </c>
      <c r="Z98" s="122">
        <v>0</v>
      </c>
      <c r="AA98" s="122">
        <v>0</v>
      </c>
      <c r="AB98" s="122">
        <v>0</v>
      </c>
      <c r="AC98" s="122">
        <v>0</v>
      </c>
      <c r="AD98" s="122">
        <v>0</v>
      </c>
      <c r="AE98" s="122">
        <v>0</v>
      </c>
      <c r="AF98" s="122">
        <v>0</v>
      </c>
      <c r="AG98" s="122">
        <v>0</v>
      </c>
      <c r="AH98" s="123" t="s">
        <v>535</v>
      </c>
      <c r="AI98" s="122">
        <v>0</v>
      </c>
      <c r="AJ98" s="122">
        <v>0</v>
      </c>
      <c r="AK98" s="122">
        <v>0.746</v>
      </c>
      <c r="AL98" s="122">
        <v>0</v>
      </c>
      <c r="AM98" s="122">
        <v>0</v>
      </c>
      <c r="AN98" s="122">
        <v>0</v>
      </c>
      <c r="AO98" s="122">
        <v>0</v>
      </c>
      <c r="AP98" s="122">
        <v>0</v>
      </c>
      <c r="AQ98" s="122">
        <v>0</v>
      </c>
      <c r="AR98" s="123" t="s">
        <v>19</v>
      </c>
      <c r="AS98" s="122">
        <v>0</v>
      </c>
      <c r="AT98" s="122">
        <v>0</v>
      </c>
      <c r="AU98" s="122">
        <v>0</v>
      </c>
      <c r="AV98" s="122">
        <v>0</v>
      </c>
      <c r="AW98" s="122">
        <v>0</v>
      </c>
      <c r="AX98" s="122">
        <v>0</v>
      </c>
      <c r="AY98" s="122">
        <v>0</v>
      </c>
      <c r="AZ98" s="122">
        <v>0</v>
      </c>
      <c r="BA98" s="122">
        <v>0</v>
      </c>
    </row>
    <row r="99" spans="1:53" ht="31.5" x14ac:dyDescent="0.25">
      <c r="A99" s="108" t="s">
        <v>75</v>
      </c>
      <c r="B99" s="106" t="s">
        <v>633</v>
      </c>
      <c r="C99" s="109" t="s">
        <v>634</v>
      </c>
      <c r="D99" s="123" t="s">
        <v>19</v>
      </c>
      <c r="E99" s="122">
        <v>0</v>
      </c>
      <c r="F99" s="122">
        <v>0</v>
      </c>
      <c r="G99" s="122">
        <v>0</v>
      </c>
      <c r="H99" s="122">
        <v>0</v>
      </c>
      <c r="I99" s="122">
        <v>0</v>
      </c>
      <c r="J99" s="122">
        <v>0</v>
      </c>
      <c r="K99" s="122">
        <v>0</v>
      </c>
      <c r="L99" s="122">
        <v>0</v>
      </c>
      <c r="M99" s="122">
        <v>0</v>
      </c>
      <c r="N99" s="123" t="s">
        <v>19</v>
      </c>
      <c r="O99" s="122">
        <v>0</v>
      </c>
      <c r="P99" s="122">
        <v>0</v>
      </c>
      <c r="Q99" s="122">
        <v>0</v>
      </c>
      <c r="R99" s="122">
        <v>0</v>
      </c>
      <c r="S99" s="122">
        <v>0</v>
      </c>
      <c r="T99" s="122">
        <v>0</v>
      </c>
      <c r="U99" s="122">
        <v>0</v>
      </c>
      <c r="V99" s="122">
        <v>0</v>
      </c>
      <c r="W99" s="122">
        <v>0</v>
      </c>
      <c r="X99" s="123" t="s">
        <v>19</v>
      </c>
      <c r="Y99" s="122">
        <v>0</v>
      </c>
      <c r="Z99" s="122">
        <v>0</v>
      </c>
      <c r="AA99" s="122">
        <v>0</v>
      </c>
      <c r="AB99" s="122">
        <v>0</v>
      </c>
      <c r="AC99" s="122">
        <v>0</v>
      </c>
      <c r="AD99" s="122">
        <v>0</v>
      </c>
      <c r="AE99" s="122">
        <v>0</v>
      </c>
      <c r="AF99" s="122">
        <v>0</v>
      </c>
      <c r="AG99" s="122">
        <v>0</v>
      </c>
      <c r="AH99" s="123" t="s">
        <v>19</v>
      </c>
      <c r="AI99" s="122">
        <v>0</v>
      </c>
      <c r="AJ99" s="122">
        <v>0</v>
      </c>
      <c r="AK99" s="122">
        <v>0</v>
      </c>
      <c r="AL99" s="122">
        <v>0</v>
      </c>
      <c r="AM99" s="122">
        <v>0</v>
      </c>
      <c r="AN99" s="122">
        <v>0</v>
      </c>
      <c r="AO99" s="122">
        <v>0</v>
      </c>
      <c r="AP99" s="122">
        <v>0</v>
      </c>
      <c r="AQ99" s="122">
        <v>0</v>
      </c>
      <c r="AR99" s="123" t="s">
        <v>535</v>
      </c>
      <c r="AS99" s="122">
        <v>0</v>
      </c>
      <c r="AT99" s="122">
        <v>0</v>
      </c>
      <c r="AU99" s="122">
        <v>2.7829999999999999</v>
      </c>
      <c r="AV99" s="122">
        <v>0</v>
      </c>
      <c r="AW99" s="122">
        <v>0</v>
      </c>
      <c r="AX99" s="122">
        <v>0</v>
      </c>
      <c r="AY99" s="122">
        <v>0</v>
      </c>
      <c r="AZ99" s="122">
        <v>0</v>
      </c>
      <c r="BA99" s="122">
        <v>0</v>
      </c>
    </row>
    <row r="100" spans="1:53" ht="31.5" x14ac:dyDescent="0.25">
      <c r="A100" s="108" t="s">
        <v>75</v>
      </c>
      <c r="B100" s="106" t="s">
        <v>635</v>
      </c>
      <c r="C100" s="109" t="s">
        <v>636</v>
      </c>
      <c r="D100" s="123" t="s">
        <v>19</v>
      </c>
      <c r="E100" s="122">
        <v>0</v>
      </c>
      <c r="F100" s="122">
        <v>0</v>
      </c>
      <c r="G100" s="122">
        <v>0</v>
      </c>
      <c r="H100" s="122">
        <v>0</v>
      </c>
      <c r="I100" s="122">
        <v>0</v>
      </c>
      <c r="J100" s="122">
        <v>0</v>
      </c>
      <c r="K100" s="122">
        <v>0</v>
      </c>
      <c r="L100" s="122">
        <v>0</v>
      </c>
      <c r="M100" s="122">
        <v>0</v>
      </c>
      <c r="N100" s="123" t="s">
        <v>19</v>
      </c>
      <c r="O100" s="122">
        <v>0</v>
      </c>
      <c r="P100" s="122">
        <v>0</v>
      </c>
      <c r="Q100" s="122">
        <v>0</v>
      </c>
      <c r="R100" s="122">
        <v>0</v>
      </c>
      <c r="S100" s="122">
        <v>0</v>
      </c>
      <c r="T100" s="122">
        <v>0</v>
      </c>
      <c r="U100" s="122">
        <v>0</v>
      </c>
      <c r="V100" s="122">
        <v>0</v>
      </c>
      <c r="W100" s="122">
        <v>0</v>
      </c>
      <c r="X100" s="123" t="s">
        <v>19</v>
      </c>
      <c r="Y100" s="122">
        <v>0</v>
      </c>
      <c r="Z100" s="122">
        <v>0</v>
      </c>
      <c r="AA100" s="122">
        <v>0</v>
      </c>
      <c r="AB100" s="122">
        <v>0</v>
      </c>
      <c r="AC100" s="122">
        <v>0</v>
      </c>
      <c r="AD100" s="122">
        <v>0</v>
      </c>
      <c r="AE100" s="122">
        <v>0</v>
      </c>
      <c r="AF100" s="122">
        <v>0</v>
      </c>
      <c r="AG100" s="122">
        <v>0</v>
      </c>
      <c r="AH100" s="123" t="s">
        <v>19</v>
      </c>
      <c r="AI100" s="122">
        <v>0</v>
      </c>
      <c r="AJ100" s="122">
        <v>0</v>
      </c>
      <c r="AK100" s="122">
        <v>0</v>
      </c>
      <c r="AL100" s="122">
        <v>0</v>
      </c>
      <c r="AM100" s="122">
        <v>0</v>
      </c>
      <c r="AN100" s="122">
        <v>0</v>
      </c>
      <c r="AO100" s="122">
        <v>0</v>
      </c>
      <c r="AP100" s="122">
        <v>0</v>
      </c>
      <c r="AQ100" s="122">
        <v>0</v>
      </c>
      <c r="AR100" s="123" t="s">
        <v>535</v>
      </c>
      <c r="AS100" s="122">
        <v>0</v>
      </c>
      <c r="AT100" s="122">
        <v>0</v>
      </c>
      <c r="AU100" s="122">
        <v>4.1130000000000004</v>
      </c>
      <c r="AV100" s="122">
        <v>0</v>
      </c>
      <c r="AW100" s="122">
        <v>0</v>
      </c>
      <c r="AX100" s="122">
        <v>0</v>
      </c>
      <c r="AY100" s="122">
        <v>0</v>
      </c>
      <c r="AZ100" s="122">
        <v>0</v>
      </c>
      <c r="BA100" s="122">
        <v>0</v>
      </c>
    </row>
    <row r="101" spans="1:53" ht="31.5" x14ac:dyDescent="0.25">
      <c r="A101" s="108" t="s">
        <v>75</v>
      </c>
      <c r="B101" s="106" t="s">
        <v>637</v>
      </c>
      <c r="C101" s="109" t="s">
        <v>638</v>
      </c>
      <c r="D101" s="123" t="s">
        <v>19</v>
      </c>
      <c r="E101" s="122">
        <v>0</v>
      </c>
      <c r="F101" s="122">
        <v>0</v>
      </c>
      <c r="G101" s="122">
        <v>0</v>
      </c>
      <c r="H101" s="122">
        <v>0</v>
      </c>
      <c r="I101" s="122">
        <v>0</v>
      </c>
      <c r="J101" s="122">
        <v>0</v>
      </c>
      <c r="K101" s="122">
        <v>0</v>
      </c>
      <c r="L101" s="122">
        <v>0</v>
      </c>
      <c r="M101" s="122">
        <v>0</v>
      </c>
      <c r="N101" s="123" t="s">
        <v>19</v>
      </c>
      <c r="O101" s="122">
        <v>0</v>
      </c>
      <c r="P101" s="122">
        <v>0</v>
      </c>
      <c r="Q101" s="122">
        <v>0</v>
      </c>
      <c r="R101" s="122">
        <v>0</v>
      </c>
      <c r="S101" s="122">
        <v>0</v>
      </c>
      <c r="T101" s="122">
        <v>0</v>
      </c>
      <c r="U101" s="122">
        <v>0</v>
      </c>
      <c r="V101" s="122">
        <v>0</v>
      </c>
      <c r="W101" s="122">
        <v>0</v>
      </c>
      <c r="X101" s="123" t="s">
        <v>19</v>
      </c>
      <c r="Y101" s="122">
        <v>0</v>
      </c>
      <c r="Z101" s="122">
        <v>0</v>
      </c>
      <c r="AA101" s="122">
        <v>0</v>
      </c>
      <c r="AB101" s="122">
        <v>0</v>
      </c>
      <c r="AC101" s="122">
        <v>0</v>
      </c>
      <c r="AD101" s="122">
        <v>0</v>
      </c>
      <c r="AE101" s="122">
        <v>0</v>
      </c>
      <c r="AF101" s="122">
        <v>0</v>
      </c>
      <c r="AG101" s="122">
        <v>0</v>
      </c>
      <c r="AH101" s="123" t="s">
        <v>19</v>
      </c>
      <c r="AI101" s="122">
        <v>0</v>
      </c>
      <c r="AJ101" s="122">
        <v>0</v>
      </c>
      <c r="AK101" s="122">
        <v>0</v>
      </c>
      <c r="AL101" s="122">
        <v>0</v>
      </c>
      <c r="AM101" s="122">
        <v>0</v>
      </c>
      <c r="AN101" s="122">
        <v>0</v>
      </c>
      <c r="AO101" s="122">
        <v>0</v>
      </c>
      <c r="AP101" s="122">
        <v>0</v>
      </c>
      <c r="AQ101" s="122">
        <v>0</v>
      </c>
      <c r="AR101" s="123" t="s">
        <v>535</v>
      </c>
      <c r="AS101" s="122">
        <v>0</v>
      </c>
      <c r="AT101" s="122">
        <v>0</v>
      </c>
      <c r="AU101" s="122">
        <v>1.45</v>
      </c>
      <c r="AV101" s="122">
        <v>0</v>
      </c>
      <c r="AW101" s="122">
        <v>0</v>
      </c>
      <c r="AX101" s="122">
        <v>0</v>
      </c>
      <c r="AY101" s="122">
        <v>0</v>
      </c>
      <c r="AZ101" s="122">
        <v>0</v>
      </c>
      <c r="BA101" s="122">
        <v>0</v>
      </c>
    </row>
    <row r="102" spans="1:53" ht="31.5" x14ac:dyDescent="0.25">
      <c r="A102" s="108" t="s">
        <v>75</v>
      </c>
      <c r="B102" s="106" t="s">
        <v>639</v>
      </c>
      <c r="C102" s="109" t="s">
        <v>640</v>
      </c>
      <c r="D102" s="123" t="s">
        <v>19</v>
      </c>
      <c r="E102" s="122">
        <v>0</v>
      </c>
      <c r="F102" s="122">
        <v>0</v>
      </c>
      <c r="G102" s="122">
        <v>0</v>
      </c>
      <c r="H102" s="122">
        <v>0</v>
      </c>
      <c r="I102" s="122">
        <v>0</v>
      </c>
      <c r="J102" s="122">
        <v>0</v>
      </c>
      <c r="K102" s="122">
        <v>0</v>
      </c>
      <c r="L102" s="122">
        <v>0</v>
      </c>
      <c r="M102" s="122">
        <v>0</v>
      </c>
      <c r="N102" s="123" t="s">
        <v>19</v>
      </c>
      <c r="O102" s="122">
        <v>0</v>
      </c>
      <c r="P102" s="122">
        <v>0</v>
      </c>
      <c r="Q102" s="122">
        <v>0</v>
      </c>
      <c r="R102" s="122">
        <v>0</v>
      </c>
      <c r="S102" s="122">
        <v>0</v>
      </c>
      <c r="T102" s="122">
        <v>0</v>
      </c>
      <c r="U102" s="122">
        <v>0</v>
      </c>
      <c r="V102" s="122">
        <v>0</v>
      </c>
      <c r="W102" s="122">
        <v>0</v>
      </c>
      <c r="X102" s="123" t="s">
        <v>19</v>
      </c>
      <c r="Y102" s="122">
        <v>0</v>
      </c>
      <c r="Z102" s="122">
        <v>0</v>
      </c>
      <c r="AA102" s="122">
        <v>0</v>
      </c>
      <c r="AB102" s="122">
        <v>0</v>
      </c>
      <c r="AC102" s="122">
        <v>0</v>
      </c>
      <c r="AD102" s="122">
        <v>0</v>
      </c>
      <c r="AE102" s="122">
        <v>0</v>
      </c>
      <c r="AF102" s="122">
        <v>0</v>
      </c>
      <c r="AG102" s="122">
        <v>0</v>
      </c>
      <c r="AH102" s="123" t="s">
        <v>19</v>
      </c>
      <c r="AI102" s="122">
        <v>0</v>
      </c>
      <c r="AJ102" s="122">
        <v>0</v>
      </c>
      <c r="AK102" s="122">
        <v>0</v>
      </c>
      <c r="AL102" s="122">
        <v>0</v>
      </c>
      <c r="AM102" s="122">
        <v>0</v>
      </c>
      <c r="AN102" s="122">
        <v>0</v>
      </c>
      <c r="AO102" s="122">
        <v>0</v>
      </c>
      <c r="AP102" s="122">
        <v>0</v>
      </c>
      <c r="AQ102" s="122">
        <v>0</v>
      </c>
      <c r="AR102" s="123" t="s">
        <v>534</v>
      </c>
      <c r="AS102" s="122">
        <v>0</v>
      </c>
      <c r="AT102" s="122">
        <v>0</v>
      </c>
      <c r="AU102" s="122">
        <v>1.665</v>
      </c>
      <c r="AV102" s="122">
        <v>0</v>
      </c>
      <c r="AW102" s="122">
        <v>0</v>
      </c>
      <c r="AX102" s="122">
        <v>0</v>
      </c>
      <c r="AY102" s="122">
        <v>0</v>
      </c>
      <c r="AZ102" s="122">
        <v>0</v>
      </c>
      <c r="BA102" s="122">
        <v>0</v>
      </c>
    </row>
    <row r="103" spans="1:53" ht="31.5" x14ac:dyDescent="0.25">
      <c r="A103" s="108" t="s">
        <v>75</v>
      </c>
      <c r="B103" s="106" t="s">
        <v>641</v>
      </c>
      <c r="C103" s="109" t="s">
        <v>642</v>
      </c>
      <c r="D103" s="123" t="s">
        <v>19</v>
      </c>
      <c r="E103" s="122">
        <v>0</v>
      </c>
      <c r="F103" s="122">
        <v>0</v>
      </c>
      <c r="G103" s="122">
        <v>0</v>
      </c>
      <c r="H103" s="122">
        <v>0</v>
      </c>
      <c r="I103" s="122">
        <v>0</v>
      </c>
      <c r="J103" s="122">
        <v>0</v>
      </c>
      <c r="K103" s="122">
        <v>0</v>
      </c>
      <c r="L103" s="122">
        <v>0</v>
      </c>
      <c r="M103" s="122">
        <v>0</v>
      </c>
      <c r="N103" s="123" t="s">
        <v>19</v>
      </c>
      <c r="O103" s="122">
        <v>0</v>
      </c>
      <c r="P103" s="122">
        <v>0</v>
      </c>
      <c r="Q103" s="122">
        <v>0</v>
      </c>
      <c r="R103" s="122">
        <v>0</v>
      </c>
      <c r="S103" s="122">
        <v>0</v>
      </c>
      <c r="T103" s="122">
        <v>0</v>
      </c>
      <c r="U103" s="122">
        <v>0</v>
      </c>
      <c r="V103" s="122">
        <v>0</v>
      </c>
      <c r="W103" s="122">
        <v>0</v>
      </c>
      <c r="X103" s="123" t="s">
        <v>19</v>
      </c>
      <c r="Y103" s="122">
        <v>0</v>
      </c>
      <c r="Z103" s="122">
        <v>0</v>
      </c>
      <c r="AA103" s="122">
        <v>0</v>
      </c>
      <c r="AB103" s="122">
        <v>0</v>
      </c>
      <c r="AC103" s="122">
        <v>0</v>
      </c>
      <c r="AD103" s="122">
        <v>0</v>
      </c>
      <c r="AE103" s="122">
        <v>0</v>
      </c>
      <c r="AF103" s="122">
        <v>0</v>
      </c>
      <c r="AG103" s="122">
        <v>0</v>
      </c>
      <c r="AH103" s="123" t="s">
        <v>19</v>
      </c>
      <c r="AI103" s="122">
        <v>0</v>
      </c>
      <c r="AJ103" s="122">
        <v>0</v>
      </c>
      <c r="AK103" s="122">
        <v>0</v>
      </c>
      <c r="AL103" s="122">
        <v>0</v>
      </c>
      <c r="AM103" s="122">
        <v>0</v>
      </c>
      <c r="AN103" s="122">
        <v>0</v>
      </c>
      <c r="AO103" s="122">
        <v>0</v>
      </c>
      <c r="AP103" s="122">
        <v>0</v>
      </c>
      <c r="AQ103" s="122">
        <v>0</v>
      </c>
      <c r="AR103" s="123" t="s">
        <v>535</v>
      </c>
      <c r="AS103" s="122">
        <v>0</v>
      </c>
      <c r="AT103" s="122">
        <v>0</v>
      </c>
      <c r="AU103" s="122">
        <v>0.45600000000000002</v>
      </c>
      <c r="AV103" s="122">
        <v>0</v>
      </c>
      <c r="AW103" s="122">
        <v>0</v>
      </c>
      <c r="AX103" s="122">
        <v>0</v>
      </c>
      <c r="AY103" s="122">
        <v>0</v>
      </c>
      <c r="AZ103" s="122">
        <v>0</v>
      </c>
      <c r="BA103" s="122">
        <v>0</v>
      </c>
    </row>
    <row r="104" spans="1:53" ht="31.5" x14ac:dyDescent="0.25">
      <c r="A104" s="108" t="s">
        <v>75</v>
      </c>
      <c r="B104" s="106" t="s">
        <v>643</v>
      </c>
      <c r="C104" s="109" t="s">
        <v>644</v>
      </c>
      <c r="D104" s="123" t="s">
        <v>19</v>
      </c>
      <c r="E104" s="122">
        <v>0</v>
      </c>
      <c r="F104" s="122">
        <v>0</v>
      </c>
      <c r="G104" s="122">
        <v>0</v>
      </c>
      <c r="H104" s="122">
        <v>0</v>
      </c>
      <c r="I104" s="122">
        <v>0</v>
      </c>
      <c r="J104" s="122">
        <v>0</v>
      </c>
      <c r="K104" s="122">
        <v>0</v>
      </c>
      <c r="L104" s="122">
        <v>0</v>
      </c>
      <c r="M104" s="122">
        <v>0</v>
      </c>
      <c r="N104" s="123" t="s">
        <v>19</v>
      </c>
      <c r="O104" s="122">
        <v>0</v>
      </c>
      <c r="P104" s="122">
        <v>0</v>
      </c>
      <c r="Q104" s="122">
        <v>0</v>
      </c>
      <c r="R104" s="122">
        <v>0</v>
      </c>
      <c r="S104" s="122">
        <v>0</v>
      </c>
      <c r="T104" s="122">
        <v>0</v>
      </c>
      <c r="U104" s="122">
        <v>0</v>
      </c>
      <c r="V104" s="122">
        <v>0</v>
      </c>
      <c r="W104" s="122">
        <v>0</v>
      </c>
      <c r="X104" s="123" t="s">
        <v>19</v>
      </c>
      <c r="Y104" s="122">
        <v>0</v>
      </c>
      <c r="Z104" s="122">
        <v>0</v>
      </c>
      <c r="AA104" s="122">
        <v>0</v>
      </c>
      <c r="AB104" s="122">
        <v>0</v>
      </c>
      <c r="AC104" s="122">
        <v>0</v>
      </c>
      <c r="AD104" s="122">
        <v>0</v>
      </c>
      <c r="AE104" s="122">
        <v>0</v>
      </c>
      <c r="AF104" s="122">
        <v>0</v>
      </c>
      <c r="AG104" s="122">
        <v>0</v>
      </c>
      <c r="AH104" s="123" t="s">
        <v>19</v>
      </c>
      <c r="AI104" s="122">
        <v>0</v>
      </c>
      <c r="AJ104" s="122">
        <v>0</v>
      </c>
      <c r="AK104" s="122">
        <v>0</v>
      </c>
      <c r="AL104" s="122">
        <v>0</v>
      </c>
      <c r="AM104" s="122">
        <v>0</v>
      </c>
      <c r="AN104" s="122">
        <v>0</v>
      </c>
      <c r="AO104" s="122">
        <v>0</v>
      </c>
      <c r="AP104" s="122">
        <v>0</v>
      </c>
      <c r="AQ104" s="122">
        <v>0</v>
      </c>
      <c r="AR104" s="123" t="s">
        <v>535</v>
      </c>
      <c r="AS104" s="122">
        <v>0</v>
      </c>
      <c r="AT104" s="122">
        <v>0</v>
      </c>
      <c r="AU104" s="122">
        <v>1.024</v>
      </c>
      <c r="AV104" s="122">
        <v>0</v>
      </c>
      <c r="AW104" s="122">
        <v>0</v>
      </c>
      <c r="AX104" s="122">
        <v>0</v>
      </c>
      <c r="AY104" s="122">
        <v>0</v>
      </c>
      <c r="AZ104" s="122">
        <v>0</v>
      </c>
      <c r="BA104" s="122">
        <v>0</v>
      </c>
    </row>
    <row r="105" spans="1:53" ht="31.5" x14ac:dyDescent="0.25">
      <c r="A105" s="108" t="s">
        <v>75</v>
      </c>
      <c r="B105" s="106" t="s">
        <v>645</v>
      </c>
      <c r="C105" s="109" t="s">
        <v>646</v>
      </c>
      <c r="D105" s="123" t="s">
        <v>19</v>
      </c>
      <c r="E105" s="122">
        <v>0</v>
      </c>
      <c r="F105" s="122">
        <v>0</v>
      </c>
      <c r="G105" s="122">
        <v>0</v>
      </c>
      <c r="H105" s="122">
        <v>0</v>
      </c>
      <c r="I105" s="122">
        <v>0</v>
      </c>
      <c r="J105" s="122">
        <v>0</v>
      </c>
      <c r="K105" s="122">
        <v>0</v>
      </c>
      <c r="L105" s="122">
        <v>0</v>
      </c>
      <c r="M105" s="122">
        <v>0</v>
      </c>
      <c r="N105" s="123" t="s">
        <v>19</v>
      </c>
      <c r="O105" s="122">
        <v>0</v>
      </c>
      <c r="P105" s="122">
        <v>0</v>
      </c>
      <c r="Q105" s="122">
        <v>0</v>
      </c>
      <c r="R105" s="122">
        <v>0</v>
      </c>
      <c r="S105" s="122">
        <v>0</v>
      </c>
      <c r="T105" s="122">
        <v>0</v>
      </c>
      <c r="U105" s="122">
        <v>0</v>
      </c>
      <c r="V105" s="122">
        <v>0</v>
      </c>
      <c r="W105" s="122">
        <v>0</v>
      </c>
      <c r="X105" s="123" t="s">
        <v>19</v>
      </c>
      <c r="Y105" s="122">
        <v>0</v>
      </c>
      <c r="Z105" s="122">
        <v>0</v>
      </c>
      <c r="AA105" s="122">
        <v>0</v>
      </c>
      <c r="AB105" s="122">
        <v>0</v>
      </c>
      <c r="AC105" s="122">
        <v>0</v>
      </c>
      <c r="AD105" s="122">
        <v>0</v>
      </c>
      <c r="AE105" s="122">
        <v>0</v>
      </c>
      <c r="AF105" s="122">
        <v>0</v>
      </c>
      <c r="AG105" s="122">
        <v>0</v>
      </c>
      <c r="AH105" s="123" t="s">
        <v>535</v>
      </c>
      <c r="AI105" s="122">
        <v>0</v>
      </c>
      <c r="AJ105" s="122">
        <v>0</v>
      </c>
      <c r="AK105" s="122">
        <v>3.1</v>
      </c>
      <c r="AL105" s="122">
        <v>0</v>
      </c>
      <c r="AM105" s="122">
        <v>0</v>
      </c>
      <c r="AN105" s="122">
        <v>0</v>
      </c>
      <c r="AO105" s="122">
        <v>0</v>
      </c>
      <c r="AP105" s="122">
        <v>0</v>
      </c>
      <c r="AQ105" s="122">
        <v>0</v>
      </c>
      <c r="AR105" s="123" t="s">
        <v>19</v>
      </c>
      <c r="AS105" s="122">
        <v>0</v>
      </c>
      <c r="AT105" s="122">
        <v>0</v>
      </c>
      <c r="AU105" s="122">
        <v>0</v>
      </c>
      <c r="AV105" s="122">
        <v>0</v>
      </c>
      <c r="AW105" s="122">
        <v>0</v>
      </c>
      <c r="AX105" s="122">
        <v>0</v>
      </c>
      <c r="AY105" s="122">
        <v>0</v>
      </c>
      <c r="AZ105" s="122">
        <v>0</v>
      </c>
      <c r="BA105" s="122">
        <v>0</v>
      </c>
    </row>
    <row r="106" spans="1:53" ht="31.5" x14ac:dyDescent="0.25">
      <c r="A106" s="108" t="s">
        <v>75</v>
      </c>
      <c r="B106" s="106" t="s">
        <v>647</v>
      </c>
      <c r="C106" s="109" t="s">
        <v>648</v>
      </c>
      <c r="D106" s="123" t="s">
        <v>19</v>
      </c>
      <c r="E106" s="122">
        <v>0</v>
      </c>
      <c r="F106" s="122">
        <v>0</v>
      </c>
      <c r="G106" s="122">
        <v>0</v>
      </c>
      <c r="H106" s="122">
        <v>0</v>
      </c>
      <c r="I106" s="122">
        <v>0</v>
      </c>
      <c r="J106" s="122">
        <v>0</v>
      </c>
      <c r="K106" s="122">
        <v>0</v>
      </c>
      <c r="L106" s="122">
        <v>0</v>
      </c>
      <c r="M106" s="122">
        <v>0</v>
      </c>
      <c r="N106" s="123" t="s">
        <v>19</v>
      </c>
      <c r="O106" s="122">
        <v>0</v>
      </c>
      <c r="P106" s="122">
        <v>0</v>
      </c>
      <c r="Q106" s="122">
        <v>0</v>
      </c>
      <c r="R106" s="122">
        <v>0</v>
      </c>
      <c r="S106" s="122">
        <v>0</v>
      </c>
      <c r="T106" s="122">
        <v>0</v>
      </c>
      <c r="U106" s="122">
        <v>0</v>
      </c>
      <c r="V106" s="122">
        <v>0</v>
      </c>
      <c r="W106" s="122">
        <v>0</v>
      </c>
      <c r="X106" s="123" t="s">
        <v>19</v>
      </c>
      <c r="Y106" s="122">
        <v>0</v>
      </c>
      <c r="Z106" s="122">
        <v>0</v>
      </c>
      <c r="AA106" s="122">
        <v>0</v>
      </c>
      <c r="AB106" s="122">
        <v>0</v>
      </c>
      <c r="AC106" s="122">
        <v>0</v>
      </c>
      <c r="AD106" s="122">
        <v>0</v>
      </c>
      <c r="AE106" s="122">
        <v>0</v>
      </c>
      <c r="AF106" s="122">
        <v>0</v>
      </c>
      <c r="AG106" s="122">
        <v>0</v>
      </c>
      <c r="AH106" s="123" t="s">
        <v>535</v>
      </c>
      <c r="AI106" s="122">
        <v>0</v>
      </c>
      <c r="AJ106" s="122">
        <v>0</v>
      </c>
      <c r="AK106" s="122">
        <v>0.6</v>
      </c>
      <c r="AL106" s="122">
        <v>0</v>
      </c>
      <c r="AM106" s="122">
        <v>0</v>
      </c>
      <c r="AN106" s="122">
        <v>0</v>
      </c>
      <c r="AO106" s="122">
        <v>0</v>
      </c>
      <c r="AP106" s="122">
        <v>0</v>
      </c>
      <c r="AQ106" s="122">
        <v>0</v>
      </c>
      <c r="AR106" s="123" t="s">
        <v>19</v>
      </c>
      <c r="AS106" s="122">
        <v>0</v>
      </c>
      <c r="AT106" s="122">
        <v>0</v>
      </c>
      <c r="AU106" s="122">
        <v>0</v>
      </c>
      <c r="AV106" s="122">
        <v>0</v>
      </c>
      <c r="AW106" s="122">
        <v>0</v>
      </c>
      <c r="AX106" s="122">
        <v>0</v>
      </c>
      <c r="AY106" s="122">
        <v>0</v>
      </c>
      <c r="AZ106" s="122">
        <v>0</v>
      </c>
      <c r="BA106" s="122">
        <v>0</v>
      </c>
    </row>
    <row r="107" spans="1:53" x14ac:dyDescent="0.25">
      <c r="A107" s="108" t="s">
        <v>77</v>
      </c>
      <c r="B107" s="106" t="s">
        <v>78</v>
      </c>
      <c r="C107" s="109" t="s">
        <v>18</v>
      </c>
      <c r="D107" s="123" t="s">
        <v>19</v>
      </c>
      <c r="E107" s="122">
        <f t="shared" ref="E107:M107" si="130">IFERROR(SUM(0,E108,E114,E115,E116,E117,E118,E119,E120),"нд")</f>
        <v>0</v>
      </c>
      <c r="F107" s="122">
        <f t="shared" si="130"/>
        <v>0</v>
      </c>
      <c r="G107" s="122">
        <f t="shared" si="130"/>
        <v>0</v>
      </c>
      <c r="H107" s="122">
        <f t="shared" si="130"/>
        <v>0</v>
      </c>
      <c r="I107" s="122">
        <f t="shared" si="130"/>
        <v>0</v>
      </c>
      <c r="J107" s="122">
        <f t="shared" si="130"/>
        <v>0</v>
      </c>
      <c r="K107" s="122">
        <f t="shared" si="130"/>
        <v>3417</v>
      </c>
      <c r="L107" s="122">
        <f t="shared" si="130"/>
        <v>0</v>
      </c>
      <c r="M107" s="122">
        <f t="shared" si="130"/>
        <v>0</v>
      </c>
      <c r="N107" s="123" t="s">
        <v>19</v>
      </c>
      <c r="O107" s="122">
        <f t="shared" ref="O107:W107" si="131">IFERROR(SUM(0,O108,O114,O115,O116,O117,O118,O119,O120),"нд")</f>
        <v>0</v>
      </c>
      <c r="P107" s="122">
        <f t="shared" si="131"/>
        <v>0</v>
      </c>
      <c r="Q107" s="122">
        <f t="shared" si="131"/>
        <v>0</v>
      </c>
      <c r="R107" s="122">
        <f t="shared" si="131"/>
        <v>0</v>
      </c>
      <c r="S107" s="122">
        <f t="shared" si="131"/>
        <v>0</v>
      </c>
      <c r="T107" s="122">
        <f t="shared" si="131"/>
        <v>0</v>
      </c>
      <c r="U107" s="122">
        <f t="shared" si="131"/>
        <v>3429</v>
      </c>
      <c r="V107" s="122">
        <f t="shared" si="131"/>
        <v>0</v>
      </c>
      <c r="W107" s="122">
        <f t="shared" si="131"/>
        <v>0</v>
      </c>
      <c r="X107" s="123" t="s">
        <v>19</v>
      </c>
      <c r="Y107" s="122">
        <f t="shared" ref="Y107:AG107" si="132">IFERROR(SUM(0,Y108,Y114,Y115,Y116,Y117,Y118,Y119,Y120),"нд")</f>
        <v>0</v>
      </c>
      <c r="Z107" s="122">
        <f t="shared" si="132"/>
        <v>0</v>
      </c>
      <c r="AA107" s="122">
        <f t="shared" si="132"/>
        <v>0</v>
      </c>
      <c r="AB107" s="122">
        <f t="shared" si="132"/>
        <v>0</v>
      </c>
      <c r="AC107" s="122">
        <f t="shared" si="132"/>
        <v>0</v>
      </c>
      <c r="AD107" s="122">
        <f t="shared" si="132"/>
        <v>0</v>
      </c>
      <c r="AE107" s="122">
        <f t="shared" si="132"/>
        <v>3429</v>
      </c>
      <c r="AF107" s="122">
        <f t="shared" si="132"/>
        <v>0</v>
      </c>
      <c r="AG107" s="122">
        <f t="shared" si="132"/>
        <v>0</v>
      </c>
      <c r="AH107" s="123" t="s">
        <v>19</v>
      </c>
      <c r="AI107" s="122">
        <f t="shared" ref="AI107:AQ107" si="133">IFERROR(SUM(0,AI108,AI114,AI115,AI116,AI117,AI118,AI119,AI120),"нд")</f>
        <v>0</v>
      </c>
      <c r="AJ107" s="122">
        <f t="shared" si="133"/>
        <v>0</v>
      </c>
      <c r="AK107" s="122">
        <f t="shared" si="133"/>
        <v>0</v>
      </c>
      <c r="AL107" s="122">
        <f t="shared" si="133"/>
        <v>0</v>
      </c>
      <c r="AM107" s="122">
        <f t="shared" si="133"/>
        <v>0</v>
      </c>
      <c r="AN107" s="122">
        <f t="shared" si="133"/>
        <v>0</v>
      </c>
      <c r="AO107" s="122">
        <f t="shared" si="133"/>
        <v>3429</v>
      </c>
      <c r="AP107" s="122">
        <f t="shared" si="133"/>
        <v>0</v>
      </c>
      <c r="AQ107" s="122">
        <f t="shared" si="133"/>
        <v>0</v>
      </c>
      <c r="AR107" s="123" t="s">
        <v>19</v>
      </c>
      <c r="AS107" s="122">
        <f t="shared" ref="AS107:BA107" si="134">IFERROR(SUM(0,AS108,AS114,AS115,AS116,AS117,AS118,AS119,AS120),"нд")</f>
        <v>0</v>
      </c>
      <c r="AT107" s="122">
        <f t="shared" si="134"/>
        <v>0</v>
      </c>
      <c r="AU107" s="122">
        <f t="shared" si="134"/>
        <v>0</v>
      </c>
      <c r="AV107" s="122">
        <f t="shared" si="134"/>
        <v>0</v>
      </c>
      <c r="AW107" s="122">
        <f t="shared" si="134"/>
        <v>0</v>
      </c>
      <c r="AX107" s="122">
        <f t="shared" si="134"/>
        <v>0</v>
      </c>
      <c r="AY107" s="122">
        <f t="shared" si="134"/>
        <v>3429</v>
      </c>
      <c r="AZ107" s="122">
        <f t="shared" si="134"/>
        <v>0</v>
      </c>
      <c r="BA107" s="122">
        <f t="shared" si="134"/>
        <v>0</v>
      </c>
    </row>
    <row r="108" spans="1:53" x14ac:dyDescent="0.25">
      <c r="A108" s="108" t="s">
        <v>79</v>
      </c>
      <c r="B108" s="106" t="s">
        <v>80</v>
      </c>
      <c r="C108" s="109" t="s">
        <v>18</v>
      </c>
      <c r="D108" s="123" t="s">
        <v>19</v>
      </c>
      <c r="E108" s="122">
        <f t="shared" ref="E108:M108" si="135">IFERROR(SUM(E109:E113),"нд")</f>
        <v>0</v>
      </c>
      <c r="F108" s="122">
        <f t="shared" si="135"/>
        <v>0</v>
      </c>
      <c r="G108" s="122">
        <f t="shared" si="135"/>
        <v>0</v>
      </c>
      <c r="H108" s="122">
        <f t="shared" si="135"/>
        <v>0</v>
      </c>
      <c r="I108" s="122">
        <f t="shared" si="135"/>
        <v>0</v>
      </c>
      <c r="J108" s="122">
        <f t="shared" si="135"/>
        <v>0</v>
      </c>
      <c r="K108" s="122">
        <f t="shared" si="135"/>
        <v>3417</v>
      </c>
      <c r="L108" s="122">
        <f t="shared" si="135"/>
        <v>0</v>
      </c>
      <c r="M108" s="122">
        <f t="shared" si="135"/>
        <v>0</v>
      </c>
      <c r="N108" s="123" t="s">
        <v>19</v>
      </c>
      <c r="O108" s="122">
        <f t="shared" ref="O108:W108" si="136">IFERROR(SUM(O109:O113),"нд")</f>
        <v>0</v>
      </c>
      <c r="P108" s="122">
        <f t="shared" si="136"/>
        <v>0</v>
      </c>
      <c r="Q108" s="122">
        <f t="shared" si="136"/>
        <v>0</v>
      </c>
      <c r="R108" s="122">
        <f t="shared" si="136"/>
        <v>0</v>
      </c>
      <c r="S108" s="122">
        <f t="shared" si="136"/>
        <v>0</v>
      </c>
      <c r="T108" s="122">
        <f t="shared" si="136"/>
        <v>0</v>
      </c>
      <c r="U108" s="122">
        <f t="shared" si="136"/>
        <v>3429</v>
      </c>
      <c r="V108" s="122">
        <f t="shared" si="136"/>
        <v>0</v>
      </c>
      <c r="W108" s="122">
        <f t="shared" si="136"/>
        <v>0</v>
      </c>
      <c r="X108" s="123" t="s">
        <v>19</v>
      </c>
      <c r="Y108" s="122">
        <f t="shared" ref="Y108:AG108" si="137">IFERROR(SUM(Y109:Y113),"нд")</f>
        <v>0</v>
      </c>
      <c r="Z108" s="122">
        <f t="shared" si="137"/>
        <v>0</v>
      </c>
      <c r="AA108" s="122">
        <f t="shared" si="137"/>
        <v>0</v>
      </c>
      <c r="AB108" s="122">
        <f t="shared" si="137"/>
        <v>0</v>
      </c>
      <c r="AC108" s="122">
        <f t="shared" si="137"/>
        <v>0</v>
      </c>
      <c r="AD108" s="122">
        <f t="shared" si="137"/>
        <v>0</v>
      </c>
      <c r="AE108" s="122">
        <f t="shared" si="137"/>
        <v>3429</v>
      </c>
      <c r="AF108" s="122">
        <f t="shared" si="137"/>
        <v>0</v>
      </c>
      <c r="AG108" s="122">
        <f t="shared" si="137"/>
        <v>0</v>
      </c>
      <c r="AH108" s="123" t="s">
        <v>19</v>
      </c>
      <c r="AI108" s="122">
        <f t="shared" ref="AI108:AQ108" si="138">IFERROR(SUM(AI109:AI113),"нд")</f>
        <v>0</v>
      </c>
      <c r="AJ108" s="122">
        <f t="shared" si="138"/>
        <v>0</v>
      </c>
      <c r="AK108" s="122">
        <f t="shared" si="138"/>
        <v>0</v>
      </c>
      <c r="AL108" s="122">
        <f t="shared" si="138"/>
        <v>0</v>
      </c>
      <c r="AM108" s="122">
        <f t="shared" si="138"/>
        <v>0</v>
      </c>
      <c r="AN108" s="122">
        <f t="shared" si="138"/>
        <v>0</v>
      </c>
      <c r="AO108" s="122">
        <f t="shared" si="138"/>
        <v>3429</v>
      </c>
      <c r="AP108" s="122">
        <f t="shared" si="138"/>
        <v>0</v>
      </c>
      <c r="AQ108" s="122">
        <f t="shared" si="138"/>
        <v>0</v>
      </c>
      <c r="AR108" s="123" t="s">
        <v>19</v>
      </c>
      <c r="AS108" s="122">
        <f t="shared" ref="AS108:BA108" si="139">IFERROR(SUM(AS109:AS113),"нд")</f>
        <v>0</v>
      </c>
      <c r="AT108" s="122">
        <f t="shared" si="139"/>
        <v>0</v>
      </c>
      <c r="AU108" s="122">
        <f t="shared" si="139"/>
        <v>0</v>
      </c>
      <c r="AV108" s="122">
        <f t="shared" si="139"/>
        <v>0</v>
      </c>
      <c r="AW108" s="122">
        <f t="shared" si="139"/>
        <v>0</v>
      </c>
      <c r="AX108" s="122">
        <f t="shared" si="139"/>
        <v>0</v>
      </c>
      <c r="AY108" s="122">
        <f t="shared" si="139"/>
        <v>3429</v>
      </c>
      <c r="AZ108" s="122">
        <f t="shared" si="139"/>
        <v>0</v>
      </c>
      <c r="BA108" s="122">
        <f t="shared" si="139"/>
        <v>0</v>
      </c>
    </row>
    <row r="109" spans="1:53" ht="31.5" x14ac:dyDescent="0.25">
      <c r="A109" s="108" t="s">
        <v>79</v>
      </c>
      <c r="B109" s="106" t="s">
        <v>649</v>
      </c>
      <c r="C109" s="109" t="s">
        <v>650</v>
      </c>
      <c r="D109" s="123" t="s">
        <v>534</v>
      </c>
      <c r="E109" s="122">
        <v>0</v>
      </c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3417</v>
      </c>
      <c r="L109" s="122">
        <v>0</v>
      </c>
      <c r="M109" s="122">
        <v>0</v>
      </c>
      <c r="N109" s="123" t="s">
        <v>19</v>
      </c>
      <c r="O109" s="122">
        <v>0</v>
      </c>
      <c r="P109" s="122">
        <v>0</v>
      </c>
      <c r="Q109" s="122">
        <v>0</v>
      </c>
      <c r="R109" s="122">
        <v>0</v>
      </c>
      <c r="S109" s="122">
        <v>0</v>
      </c>
      <c r="T109" s="122">
        <v>0</v>
      </c>
      <c r="U109" s="122">
        <v>0</v>
      </c>
      <c r="V109" s="122">
        <v>0</v>
      </c>
      <c r="W109" s="122">
        <v>0</v>
      </c>
      <c r="X109" s="123" t="s">
        <v>19</v>
      </c>
      <c r="Y109" s="122">
        <v>0</v>
      </c>
      <c r="Z109" s="122">
        <v>0</v>
      </c>
      <c r="AA109" s="122">
        <v>0</v>
      </c>
      <c r="AB109" s="122">
        <v>0</v>
      </c>
      <c r="AC109" s="122">
        <v>0</v>
      </c>
      <c r="AD109" s="122">
        <v>0</v>
      </c>
      <c r="AE109" s="122">
        <v>0</v>
      </c>
      <c r="AF109" s="122">
        <v>0</v>
      </c>
      <c r="AG109" s="122">
        <v>0</v>
      </c>
      <c r="AH109" s="123" t="s">
        <v>19</v>
      </c>
      <c r="AI109" s="122">
        <v>0</v>
      </c>
      <c r="AJ109" s="122">
        <v>0</v>
      </c>
      <c r="AK109" s="122">
        <v>0</v>
      </c>
      <c r="AL109" s="122">
        <v>0</v>
      </c>
      <c r="AM109" s="122">
        <v>0</v>
      </c>
      <c r="AN109" s="122">
        <v>0</v>
      </c>
      <c r="AO109" s="122">
        <v>0</v>
      </c>
      <c r="AP109" s="122">
        <v>0</v>
      </c>
      <c r="AQ109" s="122">
        <v>0</v>
      </c>
      <c r="AR109" s="123" t="s">
        <v>19</v>
      </c>
      <c r="AS109" s="122">
        <v>0</v>
      </c>
      <c r="AT109" s="122">
        <v>0</v>
      </c>
      <c r="AU109" s="122">
        <v>0</v>
      </c>
      <c r="AV109" s="122">
        <v>0</v>
      </c>
      <c r="AW109" s="122">
        <v>0</v>
      </c>
      <c r="AX109" s="122">
        <v>0</v>
      </c>
      <c r="AY109" s="122">
        <v>0</v>
      </c>
      <c r="AZ109" s="122">
        <v>0</v>
      </c>
      <c r="BA109" s="122">
        <v>0</v>
      </c>
    </row>
    <row r="110" spans="1:53" ht="31.5" x14ac:dyDescent="0.25">
      <c r="A110" s="108" t="s">
        <v>79</v>
      </c>
      <c r="B110" s="106" t="s">
        <v>651</v>
      </c>
      <c r="C110" s="109" t="s">
        <v>652</v>
      </c>
      <c r="D110" s="123" t="s">
        <v>19</v>
      </c>
      <c r="E110" s="122">
        <v>0</v>
      </c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2">
        <v>0</v>
      </c>
      <c r="M110" s="122">
        <v>0</v>
      </c>
      <c r="N110" s="123" t="s">
        <v>534</v>
      </c>
      <c r="O110" s="122">
        <v>0</v>
      </c>
      <c r="P110" s="122">
        <v>0</v>
      </c>
      <c r="Q110" s="122">
        <v>0</v>
      </c>
      <c r="R110" s="122">
        <v>0</v>
      </c>
      <c r="S110" s="122">
        <v>0</v>
      </c>
      <c r="T110" s="122">
        <v>0</v>
      </c>
      <c r="U110" s="122">
        <v>3429</v>
      </c>
      <c r="V110" s="122">
        <v>0</v>
      </c>
      <c r="W110" s="122">
        <v>0</v>
      </c>
      <c r="X110" s="123" t="s">
        <v>19</v>
      </c>
      <c r="Y110" s="122">
        <v>0</v>
      </c>
      <c r="Z110" s="122">
        <v>0</v>
      </c>
      <c r="AA110" s="122">
        <v>0</v>
      </c>
      <c r="AB110" s="122">
        <v>0</v>
      </c>
      <c r="AC110" s="122">
        <v>0</v>
      </c>
      <c r="AD110" s="122">
        <v>0</v>
      </c>
      <c r="AE110" s="122">
        <v>0</v>
      </c>
      <c r="AF110" s="122">
        <v>0</v>
      </c>
      <c r="AG110" s="122">
        <v>0</v>
      </c>
      <c r="AH110" s="123" t="s">
        <v>19</v>
      </c>
      <c r="AI110" s="122">
        <v>0</v>
      </c>
      <c r="AJ110" s="122">
        <v>0</v>
      </c>
      <c r="AK110" s="122">
        <v>0</v>
      </c>
      <c r="AL110" s="122">
        <v>0</v>
      </c>
      <c r="AM110" s="122">
        <v>0</v>
      </c>
      <c r="AN110" s="122">
        <v>0</v>
      </c>
      <c r="AO110" s="122">
        <v>0</v>
      </c>
      <c r="AP110" s="122">
        <v>0</v>
      </c>
      <c r="AQ110" s="122">
        <v>0</v>
      </c>
      <c r="AR110" s="123" t="s">
        <v>19</v>
      </c>
      <c r="AS110" s="122">
        <v>0</v>
      </c>
      <c r="AT110" s="122">
        <v>0</v>
      </c>
      <c r="AU110" s="122">
        <v>0</v>
      </c>
      <c r="AV110" s="122">
        <v>0</v>
      </c>
      <c r="AW110" s="122">
        <v>0</v>
      </c>
      <c r="AX110" s="122">
        <v>0</v>
      </c>
      <c r="AY110" s="122">
        <v>0</v>
      </c>
      <c r="AZ110" s="122">
        <v>0</v>
      </c>
      <c r="BA110" s="122">
        <v>0</v>
      </c>
    </row>
    <row r="111" spans="1:53" ht="31.5" x14ac:dyDescent="0.25">
      <c r="A111" s="108" t="s">
        <v>79</v>
      </c>
      <c r="B111" s="106" t="s">
        <v>653</v>
      </c>
      <c r="C111" s="109" t="s">
        <v>654</v>
      </c>
      <c r="D111" s="123" t="s">
        <v>19</v>
      </c>
      <c r="E111" s="122">
        <v>0</v>
      </c>
      <c r="F111" s="122">
        <v>0</v>
      </c>
      <c r="G111" s="122">
        <v>0</v>
      </c>
      <c r="H111" s="122">
        <v>0</v>
      </c>
      <c r="I111" s="122">
        <v>0</v>
      </c>
      <c r="J111" s="122">
        <v>0</v>
      </c>
      <c r="K111" s="122">
        <v>0</v>
      </c>
      <c r="L111" s="122">
        <v>0</v>
      </c>
      <c r="M111" s="122">
        <v>0</v>
      </c>
      <c r="N111" s="123" t="s">
        <v>19</v>
      </c>
      <c r="O111" s="122">
        <v>0</v>
      </c>
      <c r="P111" s="122">
        <v>0</v>
      </c>
      <c r="Q111" s="122">
        <v>0</v>
      </c>
      <c r="R111" s="122">
        <v>0</v>
      </c>
      <c r="S111" s="122">
        <v>0</v>
      </c>
      <c r="T111" s="122">
        <v>0</v>
      </c>
      <c r="U111" s="122">
        <v>0</v>
      </c>
      <c r="V111" s="122">
        <v>0</v>
      </c>
      <c r="W111" s="122">
        <v>0</v>
      </c>
      <c r="X111" s="123" t="s">
        <v>534</v>
      </c>
      <c r="Y111" s="122">
        <v>0</v>
      </c>
      <c r="Z111" s="122">
        <v>0</v>
      </c>
      <c r="AA111" s="122">
        <v>0</v>
      </c>
      <c r="AB111" s="122">
        <v>0</v>
      </c>
      <c r="AC111" s="122">
        <v>0</v>
      </c>
      <c r="AD111" s="122">
        <v>0</v>
      </c>
      <c r="AE111" s="122">
        <v>3429</v>
      </c>
      <c r="AF111" s="122">
        <v>0</v>
      </c>
      <c r="AG111" s="122">
        <v>0</v>
      </c>
      <c r="AH111" s="123" t="s">
        <v>19</v>
      </c>
      <c r="AI111" s="122">
        <v>0</v>
      </c>
      <c r="AJ111" s="122">
        <v>0</v>
      </c>
      <c r="AK111" s="122">
        <v>0</v>
      </c>
      <c r="AL111" s="122">
        <v>0</v>
      </c>
      <c r="AM111" s="122">
        <v>0</v>
      </c>
      <c r="AN111" s="122">
        <v>0</v>
      </c>
      <c r="AO111" s="122">
        <v>0</v>
      </c>
      <c r="AP111" s="122">
        <v>0</v>
      </c>
      <c r="AQ111" s="122">
        <v>0</v>
      </c>
      <c r="AR111" s="123" t="s">
        <v>19</v>
      </c>
      <c r="AS111" s="122">
        <v>0</v>
      </c>
      <c r="AT111" s="122">
        <v>0</v>
      </c>
      <c r="AU111" s="122">
        <v>0</v>
      </c>
      <c r="AV111" s="122">
        <v>0</v>
      </c>
      <c r="AW111" s="122">
        <v>0</v>
      </c>
      <c r="AX111" s="122">
        <v>0</v>
      </c>
      <c r="AY111" s="122">
        <v>0</v>
      </c>
      <c r="AZ111" s="122">
        <v>0</v>
      </c>
      <c r="BA111" s="122">
        <v>0</v>
      </c>
    </row>
    <row r="112" spans="1:53" ht="31.5" x14ac:dyDescent="0.25">
      <c r="A112" s="108" t="s">
        <v>79</v>
      </c>
      <c r="B112" s="106" t="s">
        <v>655</v>
      </c>
      <c r="C112" s="109" t="s">
        <v>656</v>
      </c>
      <c r="D112" s="123" t="s">
        <v>19</v>
      </c>
      <c r="E112" s="122">
        <v>0</v>
      </c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2">
        <v>0</v>
      </c>
      <c r="M112" s="122">
        <v>0</v>
      </c>
      <c r="N112" s="123" t="s">
        <v>19</v>
      </c>
      <c r="O112" s="122">
        <v>0</v>
      </c>
      <c r="P112" s="122">
        <v>0</v>
      </c>
      <c r="Q112" s="122">
        <v>0</v>
      </c>
      <c r="R112" s="122">
        <v>0</v>
      </c>
      <c r="S112" s="122">
        <v>0</v>
      </c>
      <c r="T112" s="122">
        <v>0</v>
      </c>
      <c r="U112" s="122">
        <v>0</v>
      </c>
      <c r="V112" s="122">
        <v>0</v>
      </c>
      <c r="W112" s="122">
        <v>0</v>
      </c>
      <c r="X112" s="123" t="s">
        <v>19</v>
      </c>
      <c r="Y112" s="122">
        <v>0</v>
      </c>
      <c r="Z112" s="122">
        <v>0</v>
      </c>
      <c r="AA112" s="122">
        <v>0</v>
      </c>
      <c r="AB112" s="122">
        <v>0</v>
      </c>
      <c r="AC112" s="122">
        <v>0</v>
      </c>
      <c r="AD112" s="122">
        <v>0</v>
      </c>
      <c r="AE112" s="122">
        <v>0</v>
      </c>
      <c r="AF112" s="122">
        <v>0</v>
      </c>
      <c r="AG112" s="122">
        <v>0</v>
      </c>
      <c r="AH112" s="123" t="s">
        <v>534</v>
      </c>
      <c r="AI112" s="122">
        <v>0</v>
      </c>
      <c r="AJ112" s="122">
        <v>0</v>
      </c>
      <c r="AK112" s="122">
        <v>0</v>
      </c>
      <c r="AL112" s="122">
        <v>0</v>
      </c>
      <c r="AM112" s="122">
        <v>0</v>
      </c>
      <c r="AN112" s="122">
        <v>0</v>
      </c>
      <c r="AO112" s="122">
        <v>3429</v>
      </c>
      <c r="AP112" s="122">
        <v>0</v>
      </c>
      <c r="AQ112" s="122">
        <v>0</v>
      </c>
      <c r="AR112" s="123" t="s">
        <v>19</v>
      </c>
      <c r="AS112" s="122">
        <v>0</v>
      </c>
      <c r="AT112" s="122">
        <v>0</v>
      </c>
      <c r="AU112" s="122">
        <v>0</v>
      </c>
      <c r="AV112" s="122">
        <v>0</v>
      </c>
      <c r="AW112" s="122">
        <v>0</v>
      </c>
      <c r="AX112" s="122">
        <v>0</v>
      </c>
      <c r="AY112" s="122">
        <v>0</v>
      </c>
      <c r="AZ112" s="122">
        <v>0</v>
      </c>
      <c r="BA112" s="122">
        <v>0</v>
      </c>
    </row>
    <row r="113" spans="1:53" ht="31.5" x14ac:dyDescent="0.25">
      <c r="A113" s="108" t="s">
        <v>79</v>
      </c>
      <c r="B113" s="106" t="s">
        <v>657</v>
      </c>
      <c r="C113" s="109" t="s">
        <v>658</v>
      </c>
      <c r="D113" s="123" t="s">
        <v>19</v>
      </c>
      <c r="E113" s="122">
        <v>0</v>
      </c>
      <c r="F113" s="122">
        <v>0</v>
      </c>
      <c r="G113" s="122">
        <v>0</v>
      </c>
      <c r="H113" s="122">
        <v>0</v>
      </c>
      <c r="I113" s="122">
        <v>0</v>
      </c>
      <c r="J113" s="122">
        <v>0</v>
      </c>
      <c r="K113" s="122">
        <v>0</v>
      </c>
      <c r="L113" s="122">
        <v>0</v>
      </c>
      <c r="M113" s="122">
        <v>0</v>
      </c>
      <c r="N113" s="123" t="s">
        <v>19</v>
      </c>
      <c r="O113" s="122">
        <v>0</v>
      </c>
      <c r="P113" s="122">
        <v>0</v>
      </c>
      <c r="Q113" s="122">
        <v>0</v>
      </c>
      <c r="R113" s="122">
        <v>0</v>
      </c>
      <c r="S113" s="122">
        <v>0</v>
      </c>
      <c r="T113" s="122">
        <v>0</v>
      </c>
      <c r="U113" s="122">
        <v>0</v>
      </c>
      <c r="V113" s="122">
        <v>0</v>
      </c>
      <c r="W113" s="122">
        <v>0</v>
      </c>
      <c r="X113" s="123" t="s">
        <v>19</v>
      </c>
      <c r="Y113" s="122">
        <v>0</v>
      </c>
      <c r="Z113" s="122">
        <v>0</v>
      </c>
      <c r="AA113" s="122">
        <v>0</v>
      </c>
      <c r="AB113" s="122">
        <v>0</v>
      </c>
      <c r="AC113" s="122">
        <v>0</v>
      </c>
      <c r="AD113" s="122">
        <v>0</v>
      </c>
      <c r="AE113" s="122">
        <v>0</v>
      </c>
      <c r="AF113" s="122">
        <v>0</v>
      </c>
      <c r="AG113" s="122">
        <v>0</v>
      </c>
      <c r="AH113" s="123" t="s">
        <v>19</v>
      </c>
      <c r="AI113" s="122">
        <v>0</v>
      </c>
      <c r="AJ113" s="122">
        <v>0</v>
      </c>
      <c r="AK113" s="122">
        <v>0</v>
      </c>
      <c r="AL113" s="122">
        <v>0</v>
      </c>
      <c r="AM113" s="122">
        <v>0</v>
      </c>
      <c r="AN113" s="122">
        <v>0</v>
      </c>
      <c r="AO113" s="122">
        <v>0</v>
      </c>
      <c r="AP113" s="122">
        <v>0</v>
      </c>
      <c r="AQ113" s="122">
        <v>0</v>
      </c>
      <c r="AR113" s="123" t="s">
        <v>534</v>
      </c>
      <c r="AS113" s="122">
        <v>0</v>
      </c>
      <c r="AT113" s="122">
        <v>0</v>
      </c>
      <c r="AU113" s="122">
        <v>0</v>
      </c>
      <c r="AV113" s="122">
        <v>0</v>
      </c>
      <c r="AW113" s="122">
        <v>0</v>
      </c>
      <c r="AX113" s="122">
        <v>0</v>
      </c>
      <c r="AY113" s="122">
        <v>3429</v>
      </c>
      <c r="AZ113" s="122">
        <v>0</v>
      </c>
      <c r="BA113" s="122">
        <v>0</v>
      </c>
    </row>
    <row r="114" spans="1:53" x14ac:dyDescent="0.25">
      <c r="A114" s="108" t="s">
        <v>81</v>
      </c>
      <c r="B114" s="106" t="s">
        <v>82</v>
      </c>
      <c r="C114" s="109" t="s">
        <v>18</v>
      </c>
      <c r="D114" s="123" t="s">
        <v>19</v>
      </c>
      <c r="E114" s="122">
        <f t="shared" ref="E114:M120" si="140">IFERROR(SUM(0),"нд")</f>
        <v>0</v>
      </c>
      <c r="F114" s="122">
        <f t="shared" si="140"/>
        <v>0</v>
      </c>
      <c r="G114" s="122">
        <f t="shared" si="140"/>
        <v>0</v>
      </c>
      <c r="H114" s="122">
        <f t="shared" si="140"/>
        <v>0</v>
      </c>
      <c r="I114" s="122">
        <f t="shared" si="140"/>
        <v>0</v>
      </c>
      <c r="J114" s="122">
        <f t="shared" si="140"/>
        <v>0</v>
      </c>
      <c r="K114" s="122">
        <f t="shared" si="140"/>
        <v>0</v>
      </c>
      <c r="L114" s="122">
        <f t="shared" si="140"/>
        <v>0</v>
      </c>
      <c r="M114" s="122">
        <f t="shared" si="140"/>
        <v>0</v>
      </c>
      <c r="N114" s="123" t="s">
        <v>19</v>
      </c>
      <c r="O114" s="122">
        <f t="shared" ref="O114:W120" si="141">IFERROR(SUM(0),"нд")</f>
        <v>0</v>
      </c>
      <c r="P114" s="122">
        <f t="shared" si="141"/>
        <v>0</v>
      </c>
      <c r="Q114" s="122">
        <f t="shared" si="141"/>
        <v>0</v>
      </c>
      <c r="R114" s="122">
        <f t="shared" si="141"/>
        <v>0</v>
      </c>
      <c r="S114" s="122">
        <f t="shared" si="141"/>
        <v>0</v>
      </c>
      <c r="T114" s="122">
        <f t="shared" si="141"/>
        <v>0</v>
      </c>
      <c r="U114" s="122">
        <f t="shared" si="141"/>
        <v>0</v>
      </c>
      <c r="V114" s="122">
        <f t="shared" si="141"/>
        <v>0</v>
      </c>
      <c r="W114" s="122">
        <f t="shared" si="141"/>
        <v>0</v>
      </c>
      <c r="X114" s="123" t="s">
        <v>19</v>
      </c>
      <c r="Y114" s="122">
        <f t="shared" ref="Y114:AG120" si="142">IFERROR(SUM(0),"нд")</f>
        <v>0</v>
      </c>
      <c r="Z114" s="122">
        <f t="shared" si="142"/>
        <v>0</v>
      </c>
      <c r="AA114" s="122">
        <f t="shared" si="142"/>
        <v>0</v>
      </c>
      <c r="AB114" s="122">
        <f t="shared" si="142"/>
        <v>0</v>
      </c>
      <c r="AC114" s="122">
        <f t="shared" si="142"/>
        <v>0</v>
      </c>
      <c r="AD114" s="122">
        <f t="shared" si="142"/>
        <v>0</v>
      </c>
      <c r="AE114" s="122">
        <f t="shared" si="142"/>
        <v>0</v>
      </c>
      <c r="AF114" s="122">
        <f t="shared" si="142"/>
        <v>0</v>
      </c>
      <c r="AG114" s="122">
        <f t="shared" si="142"/>
        <v>0</v>
      </c>
      <c r="AH114" s="123" t="s">
        <v>19</v>
      </c>
      <c r="AI114" s="122">
        <f t="shared" ref="AI114:AQ120" si="143">IFERROR(SUM(0),"нд")</f>
        <v>0</v>
      </c>
      <c r="AJ114" s="122">
        <f t="shared" si="143"/>
        <v>0</v>
      </c>
      <c r="AK114" s="122">
        <f t="shared" si="143"/>
        <v>0</v>
      </c>
      <c r="AL114" s="122">
        <f t="shared" si="143"/>
        <v>0</v>
      </c>
      <c r="AM114" s="122">
        <f t="shared" si="143"/>
        <v>0</v>
      </c>
      <c r="AN114" s="122">
        <f t="shared" si="143"/>
        <v>0</v>
      </c>
      <c r="AO114" s="122">
        <f t="shared" si="143"/>
        <v>0</v>
      </c>
      <c r="AP114" s="122">
        <f t="shared" si="143"/>
        <v>0</v>
      </c>
      <c r="AQ114" s="122">
        <f t="shared" si="143"/>
        <v>0</v>
      </c>
      <c r="AR114" s="123" t="s">
        <v>19</v>
      </c>
      <c r="AS114" s="122">
        <f t="shared" ref="AS114:BA120" si="144">IFERROR(SUM(0),"нд")</f>
        <v>0</v>
      </c>
      <c r="AT114" s="122">
        <f t="shared" si="144"/>
        <v>0</v>
      </c>
      <c r="AU114" s="122">
        <f t="shared" si="144"/>
        <v>0</v>
      </c>
      <c r="AV114" s="122">
        <f t="shared" si="144"/>
        <v>0</v>
      </c>
      <c r="AW114" s="122">
        <f t="shared" si="144"/>
        <v>0</v>
      </c>
      <c r="AX114" s="122">
        <f t="shared" si="144"/>
        <v>0</v>
      </c>
      <c r="AY114" s="122">
        <f t="shared" si="144"/>
        <v>0</v>
      </c>
      <c r="AZ114" s="122">
        <f t="shared" si="144"/>
        <v>0</v>
      </c>
      <c r="BA114" s="122">
        <f t="shared" si="144"/>
        <v>0</v>
      </c>
    </row>
    <row r="115" spans="1:53" x14ac:dyDescent="0.25">
      <c r="A115" s="108" t="s">
        <v>83</v>
      </c>
      <c r="B115" s="106" t="s">
        <v>84</v>
      </c>
      <c r="C115" s="109" t="s">
        <v>18</v>
      </c>
      <c r="D115" s="123" t="s">
        <v>19</v>
      </c>
      <c r="E115" s="122">
        <f t="shared" si="140"/>
        <v>0</v>
      </c>
      <c r="F115" s="122">
        <f t="shared" si="140"/>
        <v>0</v>
      </c>
      <c r="G115" s="122">
        <f t="shared" si="140"/>
        <v>0</v>
      </c>
      <c r="H115" s="122">
        <f t="shared" si="140"/>
        <v>0</v>
      </c>
      <c r="I115" s="122">
        <f t="shared" si="140"/>
        <v>0</v>
      </c>
      <c r="J115" s="122">
        <f t="shared" si="140"/>
        <v>0</v>
      </c>
      <c r="K115" s="122">
        <f t="shared" si="140"/>
        <v>0</v>
      </c>
      <c r="L115" s="122">
        <f t="shared" si="140"/>
        <v>0</v>
      </c>
      <c r="M115" s="122">
        <f t="shared" si="140"/>
        <v>0</v>
      </c>
      <c r="N115" s="123" t="s">
        <v>19</v>
      </c>
      <c r="O115" s="122">
        <f t="shared" si="141"/>
        <v>0</v>
      </c>
      <c r="P115" s="122">
        <f t="shared" si="141"/>
        <v>0</v>
      </c>
      <c r="Q115" s="122">
        <f t="shared" si="141"/>
        <v>0</v>
      </c>
      <c r="R115" s="122">
        <f t="shared" si="141"/>
        <v>0</v>
      </c>
      <c r="S115" s="122">
        <f t="shared" si="141"/>
        <v>0</v>
      </c>
      <c r="T115" s="122">
        <f t="shared" si="141"/>
        <v>0</v>
      </c>
      <c r="U115" s="122">
        <f t="shared" si="141"/>
        <v>0</v>
      </c>
      <c r="V115" s="122">
        <f t="shared" si="141"/>
        <v>0</v>
      </c>
      <c r="W115" s="122">
        <f t="shared" si="141"/>
        <v>0</v>
      </c>
      <c r="X115" s="123" t="s">
        <v>19</v>
      </c>
      <c r="Y115" s="122">
        <f t="shared" si="142"/>
        <v>0</v>
      </c>
      <c r="Z115" s="122">
        <f t="shared" si="142"/>
        <v>0</v>
      </c>
      <c r="AA115" s="122">
        <f t="shared" si="142"/>
        <v>0</v>
      </c>
      <c r="AB115" s="122">
        <f t="shared" si="142"/>
        <v>0</v>
      </c>
      <c r="AC115" s="122">
        <f t="shared" si="142"/>
        <v>0</v>
      </c>
      <c r="AD115" s="122">
        <f t="shared" si="142"/>
        <v>0</v>
      </c>
      <c r="AE115" s="122">
        <f t="shared" si="142"/>
        <v>0</v>
      </c>
      <c r="AF115" s="122">
        <f t="shared" si="142"/>
        <v>0</v>
      </c>
      <c r="AG115" s="122">
        <f t="shared" si="142"/>
        <v>0</v>
      </c>
      <c r="AH115" s="123" t="s">
        <v>19</v>
      </c>
      <c r="AI115" s="122">
        <f t="shared" si="143"/>
        <v>0</v>
      </c>
      <c r="AJ115" s="122">
        <f t="shared" si="143"/>
        <v>0</v>
      </c>
      <c r="AK115" s="122">
        <f t="shared" si="143"/>
        <v>0</v>
      </c>
      <c r="AL115" s="122">
        <f t="shared" si="143"/>
        <v>0</v>
      </c>
      <c r="AM115" s="122">
        <f t="shared" si="143"/>
        <v>0</v>
      </c>
      <c r="AN115" s="122">
        <f t="shared" si="143"/>
        <v>0</v>
      </c>
      <c r="AO115" s="122">
        <f t="shared" si="143"/>
        <v>0</v>
      </c>
      <c r="AP115" s="122">
        <f t="shared" si="143"/>
        <v>0</v>
      </c>
      <c r="AQ115" s="122">
        <f t="shared" si="143"/>
        <v>0</v>
      </c>
      <c r="AR115" s="123" t="s">
        <v>19</v>
      </c>
      <c r="AS115" s="122">
        <f t="shared" si="144"/>
        <v>0</v>
      </c>
      <c r="AT115" s="122">
        <f t="shared" si="144"/>
        <v>0</v>
      </c>
      <c r="AU115" s="122">
        <f t="shared" si="144"/>
        <v>0</v>
      </c>
      <c r="AV115" s="122">
        <f t="shared" si="144"/>
        <v>0</v>
      </c>
      <c r="AW115" s="122">
        <f t="shared" si="144"/>
        <v>0</v>
      </c>
      <c r="AX115" s="122">
        <f t="shared" si="144"/>
        <v>0</v>
      </c>
      <c r="AY115" s="122">
        <f t="shared" si="144"/>
        <v>0</v>
      </c>
      <c r="AZ115" s="122">
        <f t="shared" si="144"/>
        <v>0</v>
      </c>
      <c r="BA115" s="122">
        <f t="shared" si="144"/>
        <v>0</v>
      </c>
    </row>
    <row r="116" spans="1:53" x14ac:dyDescent="0.25">
      <c r="A116" s="108" t="s">
        <v>85</v>
      </c>
      <c r="B116" s="106" t="s">
        <v>86</v>
      </c>
      <c r="C116" s="109" t="s">
        <v>18</v>
      </c>
      <c r="D116" s="123" t="s">
        <v>19</v>
      </c>
      <c r="E116" s="122">
        <f t="shared" si="140"/>
        <v>0</v>
      </c>
      <c r="F116" s="122">
        <f t="shared" si="140"/>
        <v>0</v>
      </c>
      <c r="G116" s="122">
        <f t="shared" si="140"/>
        <v>0</v>
      </c>
      <c r="H116" s="122">
        <f t="shared" si="140"/>
        <v>0</v>
      </c>
      <c r="I116" s="122">
        <f t="shared" si="140"/>
        <v>0</v>
      </c>
      <c r="J116" s="122">
        <f t="shared" si="140"/>
        <v>0</v>
      </c>
      <c r="K116" s="122">
        <f t="shared" si="140"/>
        <v>0</v>
      </c>
      <c r="L116" s="122">
        <f t="shared" si="140"/>
        <v>0</v>
      </c>
      <c r="M116" s="122">
        <f t="shared" si="140"/>
        <v>0</v>
      </c>
      <c r="N116" s="123" t="s">
        <v>19</v>
      </c>
      <c r="O116" s="122">
        <f t="shared" si="141"/>
        <v>0</v>
      </c>
      <c r="P116" s="122">
        <f t="shared" si="141"/>
        <v>0</v>
      </c>
      <c r="Q116" s="122">
        <f t="shared" si="141"/>
        <v>0</v>
      </c>
      <c r="R116" s="122">
        <f t="shared" si="141"/>
        <v>0</v>
      </c>
      <c r="S116" s="122">
        <f t="shared" si="141"/>
        <v>0</v>
      </c>
      <c r="T116" s="122">
        <f t="shared" si="141"/>
        <v>0</v>
      </c>
      <c r="U116" s="122">
        <f t="shared" si="141"/>
        <v>0</v>
      </c>
      <c r="V116" s="122">
        <f t="shared" si="141"/>
        <v>0</v>
      </c>
      <c r="W116" s="122">
        <f t="shared" si="141"/>
        <v>0</v>
      </c>
      <c r="X116" s="123" t="s">
        <v>19</v>
      </c>
      <c r="Y116" s="122">
        <f t="shared" si="142"/>
        <v>0</v>
      </c>
      <c r="Z116" s="122">
        <f t="shared" si="142"/>
        <v>0</v>
      </c>
      <c r="AA116" s="122">
        <f t="shared" si="142"/>
        <v>0</v>
      </c>
      <c r="AB116" s="122">
        <f t="shared" si="142"/>
        <v>0</v>
      </c>
      <c r="AC116" s="122">
        <f t="shared" si="142"/>
        <v>0</v>
      </c>
      <c r="AD116" s="122">
        <f t="shared" si="142"/>
        <v>0</v>
      </c>
      <c r="AE116" s="122">
        <f t="shared" si="142"/>
        <v>0</v>
      </c>
      <c r="AF116" s="122">
        <f t="shared" si="142"/>
        <v>0</v>
      </c>
      <c r="AG116" s="122">
        <f t="shared" si="142"/>
        <v>0</v>
      </c>
      <c r="AH116" s="123" t="s">
        <v>19</v>
      </c>
      <c r="AI116" s="122">
        <f t="shared" si="143"/>
        <v>0</v>
      </c>
      <c r="AJ116" s="122">
        <f t="shared" si="143"/>
        <v>0</v>
      </c>
      <c r="AK116" s="122">
        <f t="shared" si="143"/>
        <v>0</v>
      </c>
      <c r="AL116" s="122">
        <f t="shared" si="143"/>
        <v>0</v>
      </c>
      <c r="AM116" s="122">
        <f t="shared" si="143"/>
        <v>0</v>
      </c>
      <c r="AN116" s="122">
        <f t="shared" si="143"/>
        <v>0</v>
      </c>
      <c r="AO116" s="122">
        <f t="shared" si="143"/>
        <v>0</v>
      </c>
      <c r="AP116" s="122">
        <f t="shared" si="143"/>
        <v>0</v>
      </c>
      <c r="AQ116" s="122">
        <f t="shared" si="143"/>
        <v>0</v>
      </c>
      <c r="AR116" s="123" t="s">
        <v>19</v>
      </c>
      <c r="AS116" s="122">
        <f t="shared" si="144"/>
        <v>0</v>
      </c>
      <c r="AT116" s="122">
        <f t="shared" si="144"/>
        <v>0</v>
      </c>
      <c r="AU116" s="122">
        <f t="shared" si="144"/>
        <v>0</v>
      </c>
      <c r="AV116" s="122">
        <f t="shared" si="144"/>
        <v>0</v>
      </c>
      <c r="AW116" s="122">
        <f t="shared" si="144"/>
        <v>0</v>
      </c>
      <c r="AX116" s="122">
        <f t="shared" si="144"/>
        <v>0</v>
      </c>
      <c r="AY116" s="122">
        <f t="shared" si="144"/>
        <v>0</v>
      </c>
      <c r="AZ116" s="122">
        <f t="shared" si="144"/>
        <v>0</v>
      </c>
      <c r="BA116" s="122">
        <f t="shared" si="144"/>
        <v>0</v>
      </c>
    </row>
    <row r="117" spans="1:53" ht="31.5" x14ac:dyDescent="0.25">
      <c r="A117" s="108" t="s">
        <v>87</v>
      </c>
      <c r="B117" s="106" t="s">
        <v>88</v>
      </c>
      <c r="C117" s="109" t="s">
        <v>18</v>
      </c>
      <c r="D117" s="123" t="s">
        <v>19</v>
      </c>
      <c r="E117" s="122">
        <f t="shared" si="140"/>
        <v>0</v>
      </c>
      <c r="F117" s="122">
        <f t="shared" si="140"/>
        <v>0</v>
      </c>
      <c r="G117" s="122">
        <f t="shared" si="140"/>
        <v>0</v>
      </c>
      <c r="H117" s="122">
        <f t="shared" si="140"/>
        <v>0</v>
      </c>
      <c r="I117" s="122">
        <f t="shared" si="140"/>
        <v>0</v>
      </c>
      <c r="J117" s="122">
        <f t="shared" si="140"/>
        <v>0</v>
      </c>
      <c r="K117" s="122">
        <f t="shared" si="140"/>
        <v>0</v>
      </c>
      <c r="L117" s="122">
        <f t="shared" si="140"/>
        <v>0</v>
      </c>
      <c r="M117" s="122">
        <f t="shared" si="140"/>
        <v>0</v>
      </c>
      <c r="N117" s="123" t="s">
        <v>19</v>
      </c>
      <c r="O117" s="122">
        <f t="shared" si="141"/>
        <v>0</v>
      </c>
      <c r="P117" s="122">
        <f t="shared" si="141"/>
        <v>0</v>
      </c>
      <c r="Q117" s="122">
        <f t="shared" si="141"/>
        <v>0</v>
      </c>
      <c r="R117" s="122">
        <f t="shared" si="141"/>
        <v>0</v>
      </c>
      <c r="S117" s="122">
        <f t="shared" si="141"/>
        <v>0</v>
      </c>
      <c r="T117" s="122">
        <f t="shared" si="141"/>
        <v>0</v>
      </c>
      <c r="U117" s="122">
        <f t="shared" si="141"/>
        <v>0</v>
      </c>
      <c r="V117" s="122">
        <f t="shared" si="141"/>
        <v>0</v>
      </c>
      <c r="W117" s="122">
        <f t="shared" si="141"/>
        <v>0</v>
      </c>
      <c r="X117" s="123" t="s">
        <v>19</v>
      </c>
      <c r="Y117" s="122">
        <f t="shared" si="142"/>
        <v>0</v>
      </c>
      <c r="Z117" s="122">
        <f t="shared" si="142"/>
        <v>0</v>
      </c>
      <c r="AA117" s="122">
        <f t="shared" si="142"/>
        <v>0</v>
      </c>
      <c r="AB117" s="122">
        <f t="shared" si="142"/>
        <v>0</v>
      </c>
      <c r="AC117" s="122">
        <f t="shared" si="142"/>
        <v>0</v>
      </c>
      <c r="AD117" s="122">
        <f t="shared" si="142"/>
        <v>0</v>
      </c>
      <c r="AE117" s="122">
        <f t="shared" si="142"/>
        <v>0</v>
      </c>
      <c r="AF117" s="122">
        <f t="shared" si="142"/>
        <v>0</v>
      </c>
      <c r="AG117" s="122">
        <f t="shared" si="142"/>
        <v>0</v>
      </c>
      <c r="AH117" s="123" t="s">
        <v>19</v>
      </c>
      <c r="AI117" s="122">
        <f t="shared" si="143"/>
        <v>0</v>
      </c>
      <c r="AJ117" s="122">
        <f t="shared" si="143"/>
        <v>0</v>
      </c>
      <c r="AK117" s="122">
        <f t="shared" si="143"/>
        <v>0</v>
      </c>
      <c r="AL117" s="122">
        <f t="shared" si="143"/>
        <v>0</v>
      </c>
      <c r="AM117" s="122">
        <f t="shared" si="143"/>
        <v>0</v>
      </c>
      <c r="AN117" s="122">
        <f t="shared" si="143"/>
        <v>0</v>
      </c>
      <c r="AO117" s="122">
        <f t="shared" si="143"/>
        <v>0</v>
      </c>
      <c r="AP117" s="122">
        <f t="shared" si="143"/>
        <v>0</v>
      </c>
      <c r="AQ117" s="122">
        <f t="shared" si="143"/>
        <v>0</v>
      </c>
      <c r="AR117" s="123" t="s">
        <v>19</v>
      </c>
      <c r="AS117" s="122">
        <f t="shared" si="144"/>
        <v>0</v>
      </c>
      <c r="AT117" s="122">
        <f t="shared" si="144"/>
        <v>0</v>
      </c>
      <c r="AU117" s="122">
        <f t="shared" si="144"/>
        <v>0</v>
      </c>
      <c r="AV117" s="122">
        <f t="shared" si="144"/>
        <v>0</v>
      </c>
      <c r="AW117" s="122">
        <f t="shared" si="144"/>
        <v>0</v>
      </c>
      <c r="AX117" s="122">
        <f t="shared" si="144"/>
        <v>0</v>
      </c>
      <c r="AY117" s="122">
        <f t="shared" si="144"/>
        <v>0</v>
      </c>
      <c r="AZ117" s="122">
        <f t="shared" si="144"/>
        <v>0</v>
      </c>
      <c r="BA117" s="122">
        <f t="shared" si="144"/>
        <v>0</v>
      </c>
    </row>
    <row r="118" spans="1:53" x14ac:dyDescent="0.25">
      <c r="A118" s="108" t="s">
        <v>89</v>
      </c>
      <c r="B118" s="106" t="s">
        <v>90</v>
      </c>
      <c r="C118" s="109" t="s">
        <v>18</v>
      </c>
      <c r="D118" s="123" t="s">
        <v>19</v>
      </c>
      <c r="E118" s="122">
        <f t="shared" si="140"/>
        <v>0</v>
      </c>
      <c r="F118" s="122">
        <f t="shared" si="140"/>
        <v>0</v>
      </c>
      <c r="G118" s="122">
        <f t="shared" si="140"/>
        <v>0</v>
      </c>
      <c r="H118" s="122">
        <f t="shared" si="140"/>
        <v>0</v>
      </c>
      <c r="I118" s="122">
        <f t="shared" si="140"/>
        <v>0</v>
      </c>
      <c r="J118" s="122">
        <f t="shared" si="140"/>
        <v>0</v>
      </c>
      <c r="K118" s="122">
        <f t="shared" si="140"/>
        <v>0</v>
      </c>
      <c r="L118" s="122">
        <f t="shared" si="140"/>
        <v>0</v>
      </c>
      <c r="M118" s="122">
        <f t="shared" si="140"/>
        <v>0</v>
      </c>
      <c r="N118" s="123" t="s">
        <v>19</v>
      </c>
      <c r="O118" s="122">
        <f t="shared" si="141"/>
        <v>0</v>
      </c>
      <c r="P118" s="122">
        <f t="shared" si="141"/>
        <v>0</v>
      </c>
      <c r="Q118" s="122">
        <f t="shared" si="141"/>
        <v>0</v>
      </c>
      <c r="R118" s="122">
        <f t="shared" si="141"/>
        <v>0</v>
      </c>
      <c r="S118" s="122">
        <f t="shared" si="141"/>
        <v>0</v>
      </c>
      <c r="T118" s="122">
        <f t="shared" si="141"/>
        <v>0</v>
      </c>
      <c r="U118" s="122">
        <f t="shared" si="141"/>
        <v>0</v>
      </c>
      <c r="V118" s="122">
        <f t="shared" si="141"/>
        <v>0</v>
      </c>
      <c r="W118" s="122">
        <f t="shared" si="141"/>
        <v>0</v>
      </c>
      <c r="X118" s="123" t="s">
        <v>19</v>
      </c>
      <c r="Y118" s="122">
        <f t="shared" si="142"/>
        <v>0</v>
      </c>
      <c r="Z118" s="122">
        <f t="shared" si="142"/>
        <v>0</v>
      </c>
      <c r="AA118" s="122">
        <f t="shared" si="142"/>
        <v>0</v>
      </c>
      <c r="AB118" s="122">
        <f t="shared" si="142"/>
        <v>0</v>
      </c>
      <c r="AC118" s="122">
        <f t="shared" si="142"/>
        <v>0</v>
      </c>
      <c r="AD118" s="122">
        <f t="shared" si="142"/>
        <v>0</v>
      </c>
      <c r="AE118" s="122">
        <f t="shared" si="142"/>
        <v>0</v>
      </c>
      <c r="AF118" s="122">
        <f t="shared" si="142"/>
        <v>0</v>
      </c>
      <c r="AG118" s="122">
        <f t="shared" si="142"/>
        <v>0</v>
      </c>
      <c r="AH118" s="123" t="s">
        <v>19</v>
      </c>
      <c r="AI118" s="122">
        <f t="shared" si="143"/>
        <v>0</v>
      </c>
      <c r="AJ118" s="122">
        <f t="shared" si="143"/>
        <v>0</v>
      </c>
      <c r="AK118" s="122">
        <f t="shared" si="143"/>
        <v>0</v>
      </c>
      <c r="AL118" s="122">
        <f t="shared" si="143"/>
        <v>0</v>
      </c>
      <c r="AM118" s="122">
        <f t="shared" si="143"/>
        <v>0</v>
      </c>
      <c r="AN118" s="122">
        <f t="shared" si="143"/>
        <v>0</v>
      </c>
      <c r="AO118" s="122">
        <f t="shared" si="143"/>
        <v>0</v>
      </c>
      <c r="AP118" s="122">
        <f t="shared" si="143"/>
        <v>0</v>
      </c>
      <c r="AQ118" s="122">
        <f t="shared" si="143"/>
        <v>0</v>
      </c>
      <c r="AR118" s="123" t="s">
        <v>19</v>
      </c>
      <c r="AS118" s="122">
        <f t="shared" si="144"/>
        <v>0</v>
      </c>
      <c r="AT118" s="122">
        <f t="shared" si="144"/>
        <v>0</v>
      </c>
      <c r="AU118" s="122">
        <f t="shared" si="144"/>
        <v>0</v>
      </c>
      <c r="AV118" s="122">
        <f t="shared" si="144"/>
        <v>0</v>
      </c>
      <c r="AW118" s="122">
        <f t="shared" si="144"/>
        <v>0</v>
      </c>
      <c r="AX118" s="122">
        <f t="shared" si="144"/>
        <v>0</v>
      </c>
      <c r="AY118" s="122">
        <f t="shared" si="144"/>
        <v>0</v>
      </c>
      <c r="AZ118" s="122">
        <f t="shared" si="144"/>
        <v>0</v>
      </c>
      <c r="BA118" s="122">
        <f t="shared" si="144"/>
        <v>0</v>
      </c>
    </row>
    <row r="119" spans="1:53" x14ac:dyDescent="0.25">
      <c r="A119" s="108" t="s">
        <v>91</v>
      </c>
      <c r="B119" s="106" t="s">
        <v>92</v>
      </c>
      <c r="C119" s="109" t="s">
        <v>18</v>
      </c>
      <c r="D119" s="123" t="s">
        <v>19</v>
      </c>
      <c r="E119" s="122">
        <f t="shared" si="140"/>
        <v>0</v>
      </c>
      <c r="F119" s="122">
        <f t="shared" si="140"/>
        <v>0</v>
      </c>
      <c r="G119" s="122">
        <f t="shared" si="140"/>
        <v>0</v>
      </c>
      <c r="H119" s="122">
        <f t="shared" si="140"/>
        <v>0</v>
      </c>
      <c r="I119" s="122">
        <f t="shared" si="140"/>
        <v>0</v>
      </c>
      <c r="J119" s="122">
        <f t="shared" si="140"/>
        <v>0</v>
      </c>
      <c r="K119" s="122">
        <f t="shared" si="140"/>
        <v>0</v>
      </c>
      <c r="L119" s="122">
        <f t="shared" si="140"/>
        <v>0</v>
      </c>
      <c r="M119" s="122">
        <f t="shared" si="140"/>
        <v>0</v>
      </c>
      <c r="N119" s="123" t="s">
        <v>19</v>
      </c>
      <c r="O119" s="122">
        <f t="shared" si="141"/>
        <v>0</v>
      </c>
      <c r="P119" s="122">
        <f t="shared" si="141"/>
        <v>0</v>
      </c>
      <c r="Q119" s="122">
        <f t="shared" si="141"/>
        <v>0</v>
      </c>
      <c r="R119" s="122">
        <f t="shared" si="141"/>
        <v>0</v>
      </c>
      <c r="S119" s="122">
        <f t="shared" si="141"/>
        <v>0</v>
      </c>
      <c r="T119" s="122">
        <f t="shared" si="141"/>
        <v>0</v>
      </c>
      <c r="U119" s="122">
        <f t="shared" si="141"/>
        <v>0</v>
      </c>
      <c r="V119" s="122">
        <f t="shared" si="141"/>
        <v>0</v>
      </c>
      <c r="W119" s="122">
        <f t="shared" si="141"/>
        <v>0</v>
      </c>
      <c r="X119" s="123" t="s">
        <v>19</v>
      </c>
      <c r="Y119" s="122">
        <f t="shared" si="142"/>
        <v>0</v>
      </c>
      <c r="Z119" s="122">
        <f t="shared" si="142"/>
        <v>0</v>
      </c>
      <c r="AA119" s="122">
        <f t="shared" si="142"/>
        <v>0</v>
      </c>
      <c r="AB119" s="122">
        <f t="shared" si="142"/>
        <v>0</v>
      </c>
      <c r="AC119" s="122">
        <f t="shared" si="142"/>
        <v>0</v>
      </c>
      <c r="AD119" s="122">
        <f t="shared" si="142"/>
        <v>0</v>
      </c>
      <c r="AE119" s="122">
        <f t="shared" si="142"/>
        <v>0</v>
      </c>
      <c r="AF119" s="122">
        <f t="shared" si="142"/>
        <v>0</v>
      </c>
      <c r="AG119" s="122">
        <f t="shared" si="142"/>
        <v>0</v>
      </c>
      <c r="AH119" s="123" t="s">
        <v>19</v>
      </c>
      <c r="AI119" s="122">
        <f t="shared" si="143"/>
        <v>0</v>
      </c>
      <c r="AJ119" s="122">
        <f t="shared" si="143"/>
        <v>0</v>
      </c>
      <c r="AK119" s="122">
        <f t="shared" si="143"/>
        <v>0</v>
      </c>
      <c r="AL119" s="122">
        <f t="shared" si="143"/>
        <v>0</v>
      </c>
      <c r="AM119" s="122">
        <f t="shared" si="143"/>
        <v>0</v>
      </c>
      <c r="AN119" s="122">
        <f t="shared" si="143"/>
        <v>0</v>
      </c>
      <c r="AO119" s="122">
        <f t="shared" si="143"/>
        <v>0</v>
      </c>
      <c r="AP119" s="122">
        <f t="shared" si="143"/>
        <v>0</v>
      </c>
      <c r="AQ119" s="122">
        <f t="shared" si="143"/>
        <v>0</v>
      </c>
      <c r="AR119" s="123" t="s">
        <v>19</v>
      </c>
      <c r="AS119" s="122">
        <f t="shared" si="144"/>
        <v>0</v>
      </c>
      <c r="AT119" s="122">
        <f t="shared" si="144"/>
        <v>0</v>
      </c>
      <c r="AU119" s="122">
        <f t="shared" si="144"/>
        <v>0</v>
      </c>
      <c r="AV119" s="122">
        <f t="shared" si="144"/>
        <v>0</v>
      </c>
      <c r="AW119" s="122">
        <f t="shared" si="144"/>
        <v>0</v>
      </c>
      <c r="AX119" s="122">
        <f t="shared" si="144"/>
        <v>0</v>
      </c>
      <c r="AY119" s="122">
        <f t="shared" si="144"/>
        <v>0</v>
      </c>
      <c r="AZ119" s="122">
        <f t="shared" si="144"/>
        <v>0</v>
      </c>
      <c r="BA119" s="122">
        <f t="shared" si="144"/>
        <v>0</v>
      </c>
    </row>
    <row r="120" spans="1:53" ht="31.5" x14ac:dyDescent="0.25">
      <c r="A120" s="108" t="s">
        <v>93</v>
      </c>
      <c r="B120" s="106" t="s">
        <v>94</v>
      </c>
      <c r="C120" s="109" t="s">
        <v>18</v>
      </c>
      <c r="D120" s="123" t="s">
        <v>19</v>
      </c>
      <c r="E120" s="122">
        <f t="shared" si="140"/>
        <v>0</v>
      </c>
      <c r="F120" s="122">
        <f t="shared" si="140"/>
        <v>0</v>
      </c>
      <c r="G120" s="122">
        <f t="shared" si="140"/>
        <v>0</v>
      </c>
      <c r="H120" s="122">
        <f t="shared" si="140"/>
        <v>0</v>
      </c>
      <c r="I120" s="122">
        <f t="shared" si="140"/>
        <v>0</v>
      </c>
      <c r="J120" s="122">
        <f t="shared" si="140"/>
        <v>0</v>
      </c>
      <c r="K120" s="122">
        <f t="shared" si="140"/>
        <v>0</v>
      </c>
      <c r="L120" s="122">
        <f t="shared" si="140"/>
        <v>0</v>
      </c>
      <c r="M120" s="122">
        <f t="shared" si="140"/>
        <v>0</v>
      </c>
      <c r="N120" s="123" t="s">
        <v>19</v>
      </c>
      <c r="O120" s="122">
        <f t="shared" si="141"/>
        <v>0</v>
      </c>
      <c r="P120" s="122">
        <f t="shared" si="141"/>
        <v>0</v>
      </c>
      <c r="Q120" s="122">
        <f t="shared" si="141"/>
        <v>0</v>
      </c>
      <c r="R120" s="122">
        <f t="shared" si="141"/>
        <v>0</v>
      </c>
      <c r="S120" s="122">
        <f t="shared" si="141"/>
        <v>0</v>
      </c>
      <c r="T120" s="122">
        <f t="shared" si="141"/>
        <v>0</v>
      </c>
      <c r="U120" s="122">
        <f t="shared" si="141"/>
        <v>0</v>
      </c>
      <c r="V120" s="122">
        <f t="shared" si="141"/>
        <v>0</v>
      </c>
      <c r="W120" s="122">
        <f t="shared" si="141"/>
        <v>0</v>
      </c>
      <c r="X120" s="123" t="s">
        <v>19</v>
      </c>
      <c r="Y120" s="122">
        <f t="shared" si="142"/>
        <v>0</v>
      </c>
      <c r="Z120" s="122">
        <f t="shared" si="142"/>
        <v>0</v>
      </c>
      <c r="AA120" s="122">
        <f t="shared" si="142"/>
        <v>0</v>
      </c>
      <c r="AB120" s="122">
        <f t="shared" si="142"/>
        <v>0</v>
      </c>
      <c r="AC120" s="122">
        <f t="shared" si="142"/>
        <v>0</v>
      </c>
      <c r="AD120" s="122">
        <f t="shared" si="142"/>
        <v>0</v>
      </c>
      <c r="AE120" s="122">
        <f t="shared" si="142"/>
        <v>0</v>
      </c>
      <c r="AF120" s="122">
        <f t="shared" si="142"/>
        <v>0</v>
      </c>
      <c r="AG120" s="122">
        <f t="shared" si="142"/>
        <v>0</v>
      </c>
      <c r="AH120" s="123" t="s">
        <v>19</v>
      </c>
      <c r="AI120" s="122">
        <f t="shared" si="143"/>
        <v>0</v>
      </c>
      <c r="AJ120" s="122">
        <f t="shared" si="143"/>
        <v>0</v>
      </c>
      <c r="AK120" s="122">
        <f t="shared" si="143"/>
        <v>0</v>
      </c>
      <c r="AL120" s="122">
        <f t="shared" si="143"/>
        <v>0</v>
      </c>
      <c r="AM120" s="122">
        <f t="shared" si="143"/>
        <v>0</v>
      </c>
      <c r="AN120" s="122">
        <f t="shared" si="143"/>
        <v>0</v>
      </c>
      <c r="AO120" s="122">
        <f t="shared" si="143"/>
        <v>0</v>
      </c>
      <c r="AP120" s="122">
        <f t="shared" si="143"/>
        <v>0</v>
      </c>
      <c r="AQ120" s="122">
        <f t="shared" si="143"/>
        <v>0</v>
      </c>
      <c r="AR120" s="123" t="s">
        <v>19</v>
      </c>
      <c r="AS120" s="122">
        <f t="shared" si="144"/>
        <v>0</v>
      </c>
      <c r="AT120" s="122">
        <f t="shared" si="144"/>
        <v>0</v>
      </c>
      <c r="AU120" s="122">
        <f t="shared" si="144"/>
        <v>0</v>
      </c>
      <c r="AV120" s="122">
        <f t="shared" si="144"/>
        <v>0</v>
      </c>
      <c r="AW120" s="122">
        <f t="shared" si="144"/>
        <v>0</v>
      </c>
      <c r="AX120" s="122">
        <f t="shared" si="144"/>
        <v>0</v>
      </c>
      <c r="AY120" s="122">
        <f t="shared" si="144"/>
        <v>0</v>
      </c>
      <c r="AZ120" s="122">
        <f t="shared" si="144"/>
        <v>0</v>
      </c>
      <c r="BA120" s="122">
        <f t="shared" si="144"/>
        <v>0</v>
      </c>
    </row>
    <row r="121" spans="1:53" ht="31.5" x14ac:dyDescent="0.25">
      <c r="A121" s="108" t="s">
        <v>95</v>
      </c>
      <c r="B121" s="106" t="s">
        <v>96</v>
      </c>
      <c r="C121" s="109" t="s">
        <v>18</v>
      </c>
      <c r="D121" s="123" t="s">
        <v>19</v>
      </c>
      <c r="E121" s="122">
        <f t="shared" ref="E121:M121" si="145">IFERROR(SUM(0,E122,E123),"нд")</f>
        <v>0</v>
      </c>
      <c r="F121" s="122">
        <f t="shared" si="145"/>
        <v>0</v>
      </c>
      <c r="G121" s="122">
        <f t="shared" si="145"/>
        <v>0</v>
      </c>
      <c r="H121" s="122">
        <f t="shared" si="145"/>
        <v>0</v>
      </c>
      <c r="I121" s="122">
        <f t="shared" si="145"/>
        <v>0</v>
      </c>
      <c r="J121" s="122">
        <f t="shared" si="145"/>
        <v>0</v>
      </c>
      <c r="K121" s="122">
        <f t="shared" si="145"/>
        <v>0</v>
      </c>
      <c r="L121" s="122">
        <f t="shared" si="145"/>
        <v>0</v>
      </c>
      <c r="M121" s="122">
        <f t="shared" si="145"/>
        <v>0</v>
      </c>
      <c r="N121" s="123" t="s">
        <v>19</v>
      </c>
      <c r="O121" s="122">
        <f t="shared" ref="O121:W121" si="146">IFERROR(SUM(0,O122,O123),"нд")</f>
        <v>0</v>
      </c>
      <c r="P121" s="122">
        <f t="shared" si="146"/>
        <v>0</v>
      </c>
      <c r="Q121" s="122">
        <f t="shared" si="146"/>
        <v>0</v>
      </c>
      <c r="R121" s="122">
        <f t="shared" si="146"/>
        <v>0</v>
      </c>
      <c r="S121" s="122">
        <f t="shared" si="146"/>
        <v>0</v>
      </c>
      <c r="T121" s="122">
        <f t="shared" si="146"/>
        <v>0</v>
      </c>
      <c r="U121" s="122">
        <f t="shared" si="146"/>
        <v>0</v>
      </c>
      <c r="V121" s="122">
        <f t="shared" si="146"/>
        <v>0</v>
      </c>
      <c r="W121" s="122">
        <f t="shared" si="146"/>
        <v>0</v>
      </c>
      <c r="X121" s="123" t="s">
        <v>19</v>
      </c>
      <c r="Y121" s="122">
        <f t="shared" ref="Y121:AG121" si="147">IFERROR(SUM(0,Y122,Y123),"нд")</f>
        <v>0</v>
      </c>
      <c r="Z121" s="122">
        <f t="shared" si="147"/>
        <v>0</v>
      </c>
      <c r="AA121" s="122">
        <f t="shared" si="147"/>
        <v>0</v>
      </c>
      <c r="AB121" s="122">
        <f t="shared" si="147"/>
        <v>0</v>
      </c>
      <c r="AC121" s="122">
        <f t="shared" si="147"/>
        <v>0</v>
      </c>
      <c r="AD121" s="122">
        <f t="shared" si="147"/>
        <v>0</v>
      </c>
      <c r="AE121" s="122">
        <f t="shared" si="147"/>
        <v>0</v>
      </c>
      <c r="AF121" s="122">
        <f t="shared" si="147"/>
        <v>0</v>
      </c>
      <c r="AG121" s="122">
        <f t="shared" si="147"/>
        <v>0</v>
      </c>
      <c r="AH121" s="123" t="s">
        <v>19</v>
      </c>
      <c r="AI121" s="122">
        <f t="shared" ref="AI121:AQ121" si="148">IFERROR(SUM(0,AI122,AI123),"нд")</f>
        <v>0</v>
      </c>
      <c r="AJ121" s="122">
        <f t="shared" si="148"/>
        <v>0</v>
      </c>
      <c r="AK121" s="122">
        <f t="shared" si="148"/>
        <v>0</v>
      </c>
      <c r="AL121" s="122">
        <f t="shared" si="148"/>
        <v>0</v>
      </c>
      <c r="AM121" s="122">
        <f t="shared" si="148"/>
        <v>0</v>
      </c>
      <c r="AN121" s="122">
        <f t="shared" si="148"/>
        <v>0</v>
      </c>
      <c r="AO121" s="122">
        <f t="shared" si="148"/>
        <v>0</v>
      </c>
      <c r="AP121" s="122">
        <f t="shared" si="148"/>
        <v>0</v>
      </c>
      <c r="AQ121" s="122">
        <f t="shared" si="148"/>
        <v>0</v>
      </c>
      <c r="AR121" s="123" t="s">
        <v>19</v>
      </c>
      <c r="AS121" s="122">
        <f t="shared" ref="AS121:BA121" si="149">IFERROR(SUM(0,AS122,AS123),"нд")</f>
        <v>0</v>
      </c>
      <c r="AT121" s="122">
        <f t="shared" si="149"/>
        <v>0</v>
      </c>
      <c r="AU121" s="122">
        <f t="shared" si="149"/>
        <v>0</v>
      </c>
      <c r="AV121" s="122">
        <f t="shared" si="149"/>
        <v>0</v>
      </c>
      <c r="AW121" s="122">
        <f t="shared" si="149"/>
        <v>0</v>
      </c>
      <c r="AX121" s="122">
        <f t="shared" si="149"/>
        <v>0</v>
      </c>
      <c r="AY121" s="122">
        <f t="shared" si="149"/>
        <v>0</v>
      </c>
      <c r="AZ121" s="122">
        <f t="shared" si="149"/>
        <v>0</v>
      </c>
      <c r="BA121" s="122">
        <f t="shared" si="149"/>
        <v>0</v>
      </c>
    </row>
    <row r="122" spans="1:53" x14ac:dyDescent="0.25">
      <c r="A122" s="108" t="s">
        <v>97</v>
      </c>
      <c r="B122" s="106" t="s">
        <v>98</v>
      </c>
      <c r="C122" s="109" t="s">
        <v>18</v>
      </c>
      <c r="D122" s="123" t="s">
        <v>19</v>
      </c>
      <c r="E122" s="122">
        <f t="shared" ref="E122:M123" si="150">IFERROR(SUM(0),"нд")</f>
        <v>0</v>
      </c>
      <c r="F122" s="122">
        <f t="shared" si="150"/>
        <v>0</v>
      </c>
      <c r="G122" s="122">
        <f t="shared" si="150"/>
        <v>0</v>
      </c>
      <c r="H122" s="122">
        <f t="shared" si="150"/>
        <v>0</v>
      </c>
      <c r="I122" s="122">
        <f t="shared" si="150"/>
        <v>0</v>
      </c>
      <c r="J122" s="122">
        <f t="shared" si="150"/>
        <v>0</v>
      </c>
      <c r="K122" s="122">
        <f t="shared" si="150"/>
        <v>0</v>
      </c>
      <c r="L122" s="122">
        <f t="shared" si="150"/>
        <v>0</v>
      </c>
      <c r="M122" s="122">
        <f t="shared" si="150"/>
        <v>0</v>
      </c>
      <c r="N122" s="123" t="s">
        <v>19</v>
      </c>
      <c r="O122" s="122">
        <f t="shared" ref="O122:W123" si="151">IFERROR(SUM(0),"нд")</f>
        <v>0</v>
      </c>
      <c r="P122" s="122">
        <f t="shared" si="151"/>
        <v>0</v>
      </c>
      <c r="Q122" s="122">
        <f t="shared" si="151"/>
        <v>0</v>
      </c>
      <c r="R122" s="122">
        <f t="shared" si="151"/>
        <v>0</v>
      </c>
      <c r="S122" s="122">
        <f t="shared" si="151"/>
        <v>0</v>
      </c>
      <c r="T122" s="122">
        <f t="shared" si="151"/>
        <v>0</v>
      </c>
      <c r="U122" s="122">
        <f t="shared" si="151"/>
        <v>0</v>
      </c>
      <c r="V122" s="122">
        <f t="shared" si="151"/>
        <v>0</v>
      </c>
      <c r="W122" s="122">
        <f t="shared" si="151"/>
        <v>0</v>
      </c>
      <c r="X122" s="123" t="s">
        <v>19</v>
      </c>
      <c r="Y122" s="122">
        <f t="shared" ref="Y122:AG123" si="152">IFERROR(SUM(0),"нд")</f>
        <v>0</v>
      </c>
      <c r="Z122" s="122">
        <f t="shared" si="152"/>
        <v>0</v>
      </c>
      <c r="AA122" s="122">
        <f t="shared" si="152"/>
        <v>0</v>
      </c>
      <c r="AB122" s="122">
        <f t="shared" si="152"/>
        <v>0</v>
      </c>
      <c r="AC122" s="122">
        <f t="shared" si="152"/>
        <v>0</v>
      </c>
      <c r="AD122" s="122">
        <f t="shared" si="152"/>
        <v>0</v>
      </c>
      <c r="AE122" s="122">
        <f t="shared" si="152"/>
        <v>0</v>
      </c>
      <c r="AF122" s="122">
        <f t="shared" si="152"/>
        <v>0</v>
      </c>
      <c r="AG122" s="122">
        <f t="shared" si="152"/>
        <v>0</v>
      </c>
      <c r="AH122" s="123" t="s">
        <v>19</v>
      </c>
      <c r="AI122" s="122">
        <f t="shared" ref="AI122:AQ123" si="153">IFERROR(SUM(0),"нд")</f>
        <v>0</v>
      </c>
      <c r="AJ122" s="122">
        <f t="shared" si="153"/>
        <v>0</v>
      </c>
      <c r="AK122" s="122">
        <f t="shared" si="153"/>
        <v>0</v>
      </c>
      <c r="AL122" s="122">
        <f t="shared" si="153"/>
        <v>0</v>
      </c>
      <c r="AM122" s="122">
        <f t="shared" si="153"/>
        <v>0</v>
      </c>
      <c r="AN122" s="122">
        <f t="shared" si="153"/>
        <v>0</v>
      </c>
      <c r="AO122" s="122">
        <f t="shared" si="153"/>
        <v>0</v>
      </c>
      <c r="AP122" s="122">
        <f t="shared" si="153"/>
        <v>0</v>
      </c>
      <c r="AQ122" s="122">
        <f t="shared" si="153"/>
        <v>0</v>
      </c>
      <c r="AR122" s="123" t="s">
        <v>19</v>
      </c>
      <c r="AS122" s="122">
        <f t="shared" ref="AS122:BA123" si="154">IFERROR(SUM(0),"нд")</f>
        <v>0</v>
      </c>
      <c r="AT122" s="122">
        <f t="shared" si="154"/>
        <v>0</v>
      </c>
      <c r="AU122" s="122">
        <f t="shared" si="154"/>
        <v>0</v>
      </c>
      <c r="AV122" s="122">
        <f t="shared" si="154"/>
        <v>0</v>
      </c>
      <c r="AW122" s="122">
        <f t="shared" si="154"/>
        <v>0</v>
      </c>
      <c r="AX122" s="122">
        <f t="shared" si="154"/>
        <v>0</v>
      </c>
      <c r="AY122" s="122">
        <f t="shared" si="154"/>
        <v>0</v>
      </c>
      <c r="AZ122" s="122">
        <f t="shared" si="154"/>
        <v>0</v>
      </c>
      <c r="BA122" s="122">
        <f t="shared" si="154"/>
        <v>0</v>
      </c>
    </row>
    <row r="123" spans="1:53" x14ac:dyDescent="0.25">
      <c r="A123" s="108" t="s">
        <v>99</v>
      </c>
      <c r="B123" s="106" t="s">
        <v>100</v>
      </c>
      <c r="C123" s="109" t="s">
        <v>18</v>
      </c>
      <c r="D123" s="123" t="s">
        <v>19</v>
      </c>
      <c r="E123" s="122">
        <f t="shared" si="150"/>
        <v>0</v>
      </c>
      <c r="F123" s="122">
        <f t="shared" si="150"/>
        <v>0</v>
      </c>
      <c r="G123" s="122">
        <f t="shared" si="150"/>
        <v>0</v>
      </c>
      <c r="H123" s="122">
        <f t="shared" si="150"/>
        <v>0</v>
      </c>
      <c r="I123" s="122">
        <f t="shared" si="150"/>
        <v>0</v>
      </c>
      <c r="J123" s="122">
        <f t="shared" si="150"/>
        <v>0</v>
      </c>
      <c r="K123" s="122">
        <f t="shared" si="150"/>
        <v>0</v>
      </c>
      <c r="L123" s="122">
        <f t="shared" si="150"/>
        <v>0</v>
      </c>
      <c r="M123" s="122">
        <f t="shared" si="150"/>
        <v>0</v>
      </c>
      <c r="N123" s="123" t="s">
        <v>19</v>
      </c>
      <c r="O123" s="122">
        <f t="shared" si="151"/>
        <v>0</v>
      </c>
      <c r="P123" s="122">
        <f t="shared" si="151"/>
        <v>0</v>
      </c>
      <c r="Q123" s="122">
        <f t="shared" si="151"/>
        <v>0</v>
      </c>
      <c r="R123" s="122">
        <f t="shared" si="151"/>
        <v>0</v>
      </c>
      <c r="S123" s="122">
        <f t="shared" si="151"/>
        <v>0</v>
      </c>
      <c r="T123" s="122">
        <f t="shared" si="151"/>
        <v>0</v>
      </c>
      <c r="U123" s="122">
        <f t="shared" si="151"/>
        <v>0</v>
      </c>
      <c r="V123" s="122">
        <f t="shared" si="151"/>
        <v>0</v>
      </c>
      <c r="W123" s="122">
        <f t="shared" si="151"/>
        <v>0</v>
      </c>
      <c r="X123" s="123" t="s">
        <v>19</v>
      </c>
      <c r="Y123" s="122">
        <f t="shared" si="152"/>
        <v>0</v>
      </c>
      <c r="Z123" s="122">
        <f t="shared" si="152"/>
        <v>0</v>
      </c>
      <c r="AA123" s="122">
        <f t="shared" si="152"/>
        <v>0</v>
      </c>
      <c r="AB123" s="122">
        <f t="shared" si="152"/>
        <v>0</v>
      </c>
      <c r="AC123" s="122">
        <f t="shared" si="152"/>
        <v>0</v>
      </c>
      <c r="AD123" s="122">
        <f t="shared" si="152"/>
        <v>0</v>
      </c>
      <c r="AE123" s="122">
        <f t="shared" si="152"/>
        <v>0</v>
      </c>
      <c r="AF123" s="122">
        <f t="shared" si="152"/>
        <v>0</v>
      </c>
      <c r="AG123" s="122">
        <f t="shared" si="152"/>
        <v>0</v>
      </c>
      <c r="AH123" s="123" t="s">
        <v>19</v>
      </c>
      <c r="AI123" s="122">
        <f t="shared" si="153"/>
        <v>0</v>
      </c>
      <c r="AJ123" s="122">
        <f t="shared" si="153"/>
        <v>0</v>
      </c>
      <c r="AK123" s="122">
        <f t="shared" si="153"/>
        <v>0</v>
      </c>
      <c r="AL123" s="122">
        <f t="shared" si="153"/>
        <v>0</v>
      </c>
      <c r="AM123" s="122">
        <f t="shared" si="153"/>
        <v>0</v>
      </c>
      <c r="AN123" s="122">
        <f t="shared" si="153"/>
        <v>0</v>
      </c>
      <c r="AO123" s="122">
        <f t="shared" si="153"/>
        <v>0</v>
      </c>
      <c r="AP123" s="122">
        <f t="shared" si="153"/>
        <v>0</v>
      </c>
      <c r="AQ123" s="122">
        <f t="shared" si="153"/>
        <v>0</v>
      </c>
      <c r="AR123" s="123" t="s">
        <v>19</v>
      </c>
      <c r="AS123" s="122">
        <f t="shared" si="154"/>
        <v>0</v>
      </c>
      <c r="AT123" s="122">
        <f t="shared" si="154"/>
        <v>0</v>
      </c>
      <c r="AU123" s="122">
        <f t="shared" si="154"/>
        <v>0</v>
      </c>
      <c r="AV123" s="122">
        <f t="shared" si="154"/>
        <v>0</v>
      </c>
      <c r="AW123" s="122">
        <f t="shared" si="154"/>
        <v>0</v>
      </c>
      <c r="AX123" s="122">
        <f t="shared" si="154"/>
        <v>0</v>
      </c>
      <c r="AY123" s="122">
        <f t="shared" si="154"/>
        <v>0</v>
      </c>
      <c r="AZ123" s="122">
        <f t="shared" si="154"/>
        <v>0</v>
      </c>
      <c r="BA123" s="122">
        <f t="shared" si="154"/>
        <v>0</v>
      </c>
    </row>
    <row r="124" spans="1:53" ht="31.5" x14ac:dyDescent="0.25">
      <c r="A124" s="108" t="s">
        <v>101</v>
      </c>
      <c r="B124" s="106" t="s">
        <v>102</v>
      </c>
      <c r="C124" s="109" t="s">
        <v>18</v>
      </c>
      <c r="D124" s="123" t="s">
        <v>19</v>
      </c>
      <c r="E124" s="122">
        <f t="shared" ref="E124:M124" si="155">IFERROR(SUM(0,E125,E126),"нд")</f>
        <v>0</v>
      </c>
      <c r="F124" s="122">
        <f t="shared" si="155"/>
        <v>0</v>
      </c>
      <c r="G124" s="122">
        <f t="shared" si="155"/>
        <v>0</v>
      </c>
      <c r="H124" s="122">
        <f t="shared" si="155"/>
        <v>0</v>
      </c>
      <c r="I124" s="122">
        <f t="shared" si="155"/>
        <v>0</v>
      </c>
      <c r="J124" s="122">
        <f t="shared" si="155"/>
        <v>0</v>
      </c>
      <c r="K124" s="122">
        <f t="shared" si="155"/>
        <v>0</v>
      </c>
      <c r="L124" s="122">
        <f t="shared" si="155"/>
        <v>0</v>
      </c>
      <c r="M124" s="122">
        <f t="shared" si="155"/>
        <v>0</v>
      </c>
      <c r="N124" s="123" t="s">
        <v>19</v>
      </c>
      <c r="O124" s="122">
        <f t="shared" ref="O124:W124" si="156">IFERROR(SUM(0,O125,O126),"нд")</f>
        <v>0</v>
      </c>
      <c r="P124" s="122">
        <f t="shared" si="156"/>
        <v>0</v>
      </c>
      <c r="Q124" s="122">
        <f t="shared" si="156"/>
        <v>0</v>
      </c>
      <c r="R124" s="122">
        <f t="shared" si="156"/>
        <v>0</v>
      </c>
      <c r="S124" s="122">
        <f t="shared" si="156"/>
        <v>0</v>
      </c>
      <c r="T124" s="122">
        <f t="shared" si="156"/>
        <v>0</v>
      </c>
      <c r="U124" s="122">
        <f t="shared" si="156"/>
        <v>0</v>
      </c>
      <c r="V124" s="122">
        <f t="shared" si="156"/>
        <v>0</v>
      </c>
      <c r="W124" s="122">
        <f t="shared" si="156"/>
        <v>0</v>
      </c>
      <c r="X124" s="123" t="s">
        <v>19</v>
      </c>
      <c r="Y124" s="122">
        <f t="shared" ref="Y124:AG124" si="157">IFERROR(SUM(0,Y125,Y126),"нд")</f>
        <v>0</v>
      </c>
      <c r="Z124" s="122">
        <f t="shared" si="157"/>
        <v>0</v>
      </c>
      <c r="AA124" s="122">
        <f t="shared" si="157"/>
        <v>0</v>
      </c>
      <c r="AB124" s="122">
        <f t="shared" si="157"/>
        <v>0</v>
      </c>
      <c r="AC124" s="122">
        <f t="shared" si="157"/>
        <v>0</v>
      </c>
      <c r="AD124" s="122">
        <f t="shared" si="157"/>
        <v>0</v>
      </c>
      <c r="AE124" s="122">
        <f t="shared" si="157"/>
        <v>0</v>
      </c>
      <c r="AF124" s="122">
        <f t="shared" si="157"/>
        <v>0</v>
      </c>
      <c r="AG124" s="122">
        <f t="shared" si="157"/>
        <v>0</v>
      </c>
      <c r="AH124" s="123" t="s">
        <v>19</v>
      </c>
      <c r="AI124" s="122">
        <f t="shared" ref="AI124:AQ124" si="158">IFERROR(SUM(0,AI125,AI126),"нд")</f>
        <v>0</v>
      </c>
      <c r="AJ124" s="122">
        <f t="shared" si="158"/>
        <v>0</v>
      </c>
      <c r="AK124" s="122">
        <f t="shared" si="158"/>
        <v>0</v>
      </c>
      <c r="AL124" s="122">
        <f t="shared" si="158"/>
        <v>0</v>
      </c>
      <c r="AM124" s="122">
        <f t="shared" si="158"/>
        <v>0</v>
      </c>
      <c r="AN124" s="122">
        <f t="shared" si="158"/>
        <v>0</v>
      </c>
      <c r="AO124" s="122">
        <f t="shared" si="158"/>
        <v>0</v>
      </c>
      <c r="AP124" s="122">
        <f t="shared" si="158"/>
        <v>0</v>
      </c>
      <c r="AQ124" s="122">
        <f t="shared" si="158"/>
        <v>0</v>
      </c>
      <c r="AR124" s="123" t="s">
        <v>19</v>
      </c>
      <c r="AS124" s="122">
        <f t="shared" ref="AS124:BA124" si="159">IFERROR(SUM(0,AS125,AS126),"нд")</f>
        <v>0</v>
      </c>
      <c r="AT124" s="122">
        <f t="shared" si="159"/>
        <v>0</v>
      </c>
      <c r="AU124" s="122">
        <f t="shared" si="159"/>
        <v>0</v>
      </c>
      <c r="AV124" s="122">
        <f t="shared" si="159"/>
        <v>0</v>
      </c>
      <c r="AW124" s="122">
        <f t="shared" si="159"/>
        <v>0</v>
      </c>
      <c r="AX124" s="122">
        <f t="shared" si="159"/>
        <v>0</v>
      </c>
      <c r="AY124" s="122">
        <f t="shared" si="159"/>
        <v>0</v>
      </c>
      <c r="AZ124" s="122">
        <f t="shared" si="159"/>
        <v>0</v>
      </c>
      <c r="BA124" s="122">
        <f t="shared" si="159"/>
        <v>0</v>
      </c>
    </row>
    <row r="125" spans="1:53" ht="31.5" x14ac:dyDescent="0.25">
      <c r="A125" s="108" t="s">
        <v>103</v>
      </c>
      <c r="B125" s="106" t="s">
        <v>104</v>
      </c>
      <c r="C125" s="109" t="s">
        <v>18</v>
      </c>
      <c r="D125" s="123" t="s">
        <v>19</v>
      </c>
      <c r="E125" s="122">
        <f t="shared" ref="E125:M126" si="160">IFERROR(SUM(0),"нд")</f>
        <v>0</v>
      </c>
      <c r="F125" s="122">
        <f t="shared" si="160"/>
        <v>0</v>
      </c>
      <c r="G125" s="122">
        <f t="shared" si="160"/>
        <v>0</v>
      </c>
      <c r="H125" s="122">
        <f t="shared" si="160"/>
        <v>0</v>
      </c>
      <c r="I125" s="122">
        <f t="shared" si="160"/>
        <v>0</v>
      </c>
      <c r="J125" s="122">
        <f t="shared" si="160"/>
        <v>0</v>
      </c>
      <c r="K125" s="122">
        <f t="shared" si="160"/>
        <v>0</v>
      </c>
      <c r="L125" s="122">
        <f t="shared" si="160"/>
        <v>0</v>
      </c>
      <c r="M125" s="122">
        <f t="shared" si="160"/>
        <v>0</v>
      </c>
      <c r="N125" s="123" t="s">
        <v>19</v>
      </c>
      <c r="O125" s="122">
        <f t="shared" ref="O125:W126" si="161">IFERROR(SUM(0),"нд")</f>
        <v>0</v>
      </c>
      <c r="P125" s="122">
        <f t="shared" si="161"/>
        <v>0</v>
      </c>
      <c r="Q125" s="122">
        <f t="shared" si="161"/>
        <v>0</v>
      </c>
      <c r="R125" s="122">
        <f t="shared" si="161"/>
        <v>0</v>
      </c>
      <c r="S125" s="122">
        <f t="shared" si="161"/>
        <v>0</v>
      </c>
      <c r="T125" s="122">
        <f t="shared" si="161"/>
        <v>0</v>
      </c>
      <c r="U125" s="122">
        <f t="shared" si="161"/>
        <v>0</v>
      </c>
      <c r="V125" s="122">
        <f t="shared" si="161"/>
        <v>0</v>
      </c>
      <c r="W125" s="122">
        <f t="shared" si="161"/>
        <v>0</v>
      </c>
      <c r="X125" s="123" t="s">
        <v>19</v>
      </c>
      <c r="Y125" s="122">
        <f t="shared" ref="Y125:AG126" si="162">IFERROR(SUM(0),"нд")</f>
        <v>0</v>
      </c>
      <c r="Z125" s="122">
        <f t="shared" si="162"/>
        <v>0</v>
      </c>
      <c r="AA125" s="122">
        <f t="shared" si="162"/>
        <v>0</v>
      </c>
      <c r="AB125" s="122">
        <f t="shared" si="162"/>
        <v>0</v>
      </c>
      <c r="AC125" s="122">
        <f t="shared" si="162"/>
        <v>0</v>
      </c>
      <c r="AD125" s="122">
        <f t="shared" si="162"/>
        <v>0</v>
      </c>
      <c r="AE125" s="122">
        <f t="shared" si="162"/>
        <v>0</v>
      </c>
      <c r="AF125" s="122">
        <f t="shared" si="162"/>
        <v>0</v>
      </c>
      <c r="AG125" s="122">
        <f t="shared" si="162"/>
        <v>0</v>
      </c>
      <c r="AH125" s="123" t="s">
        <v>19</v>
      </c>
      <c r="AI125" s="122">
        <f t="shared" ref="AI125:AQ126" si="163">IFERROR(SUM(0),"нд")</f>
        <v>0</v>
      </c>
      <c r="AJ125" s="122">
        <f t="shared" si="163"/>
        <v>0</v>
      </c>
      <c r="AK125" s="122">
        <f t="shared" si="163"/>
        <v>0</v>
      </c>
      <c r="AL125" s="122">
        <f t="shared" si="163"/>
        <v>0</v>
      </c>
      <c r="AM125" s="122">
        <f t="shared" si="163"/>
        <v>0</v>
      </c>
      <c r="AN125" s="122">
        <f t="shared" si="163"/>
        <v>0</v>
      </c>
      <c r="AO125" s="122">
        <f t="shared" si="163"/>
        <v>0</v>
      </c>
      <c r="AP125" s="122">
        <f t="shared" si="163"/>
        <v>0</v>
      </c>
      <c r="AQ125" s="122">
        <f t="shared" si="163"/>
        <v>0</v>
      </c>
      <c r="AR125" s="123" t="s">
        <v>19</v>
      </c>
      <c r="AS125" s="122">
        <f t="shared" ref="AS125:BA126" si="164">IFERROR(SUM(0),"нд")</f>
        <v>0</v>
      </c>
      <c r="AT125" s="122">
        <f t="shared" si="164"/>
        <v>0</v>
      </c>
      <c r="AU125" s="122">
        <f t="shared" si="164"/>
        <v>0</v>
      </c>
      <c r="AV125" s="122">
        <f t="shared" si="164"/>
        <v>0</v>
      </c>
      <c r="AW125" s="122">
        <f t="shared" si="164"/>
        <v>0</v>
      </c>
      <c r="AX125" s="122">
        <f t="shared" si="164"/>
        <v>0</v>
      </c>
      <c r="AY125" s="122">
        <f t="shared" si="164"/>
        <v>0</v>
      </c>
      <c r="AZ125" s="122">
        <f t="shared" si="164"/>
        <v>0</v>
      </c>
      <c r="BA125" s="122">
        <f t="shared" si="164"/>
        <v>0</v>
      </c>
    </row>
    <row r="126" spans="1:53" ht="31.5" x14ac:dyDescent="0.25">
      <c r="A126" s="108" t="s">
        <v>105</v>
      </c>
      <c r="B126" s="106" t="s">
        <v>106</v>
      </c>
      <c r="C126" s="109" t="s">
        <v>18</v>
      </c>
      <c r="D126" s="123" t="s">
        <v>19</v>
      </c>
      <c r="E126" s="122">
        <f t="shared" si="160"/>
        <v>0</v>
      </c>
      <c r="F126" s="122">
        <f t="shared" si="160"/>
        <v>0</v>
      </c>
      <c r="G126" s="122">
        <f t="shared" si="160"/>
        <v>0</v>
      </c>
      <c r="H126" s="122">
        <f t="shared" si="160"/>
        <v>0</v>
      </c>
      <c r="I126" s="122">
        <f t="shared" si="160"/>
        <v>0</v>
      </c>
      <c r="J126" s="122">
        <f t="shared" si="160"/>
        <v>0</v>
      </c>
      <c r="K126" s="122">
        <f t="shared" si="160"/>
        <v>0</v>
      </c>
      <c r="L126" s="122">
        <f t="shared" si="160"/>
        <v>0</v>
      </c>
      <c r="M126" s="122">
        <f t="shared" si="160"/>
        <v>0</v>
      </c>
      <c r="N126" s="123" t="s">
        <v>19</v>
      </c>
      <c r="O126" s="122">
        <f t="shared" si="161"/>
        <v>0</v>
      </c>
      <c r="P126" s="122">
        <f t="shared" si="161"/>
        <v>0</v>
      </c>
      <c r="Q126" s="122">
        <f t="shared" si="161"/>
        <v>0</v>
      </c>
      <c r="R126" s="122">
        <f t="shared" si="161"/>
        <v>0</v>
      </c>
      <c r="S126" s="122">
        <f t="shared" si="161"/>
        <v>0</v>
      </c>
      <c r="T126" s="122">
        <f t="shared" si="161"/>
        <v>0</v>
      </c>
      <c r="U126" s="122">
        <f t="shared" si="161"/>
        <v>0</v>
      </c>
      <c r="V126" s="122">
        <f t="shared" si="161"/>
        <v>0</v>
      </c>
      <c r="W126" s="122">
        <f t="shared" si="161"/>
        <v>0</v>
      </c>
      <c r="X126" s="123" t="s">
        <v>19</v>
      </c>
      <c r="Y126" s="122">
        <f t="shared" si="162"/>
        <v>0</v>
      </c>
      <c r="Z126" s="122">
        <f t="shared" si="162"/>
        <v>0</v>
      </c>
      <c r="AA126" s="122">
        <f t="shared" si="162"/>
        <v>0</v>
      </c>
      <c r="AB126" s="122">
        <f t="shared" si="162"/>
        <v>0</v>
      </c>
      <c r="AC126" s="122">
        <f t="shared" si="162"/>
        <v>0</v>
      </c>
      <c r="AD126" s="122">
        <f t="shared" si="162"/>
        <v>0</v>
      </c>
      <c r="AE126" s="122">
        <f t="shared" si="162"/>
        <v>0</v>
      </c>
      <c r="AF126" s="122">
        <f t="shared" si="162"/>
        <v>0</v>
      </c>
      <c r="AG126" s="122">
        <f t="shared" si="162"/>
        <v>0</v>
      </c>
      <c r="AH126" s="123" t="s">
        <v>19</v>
      </c>
      <c r="AI126" s="122">
        <f t="shared" si="163"/>
        <v>0</v>
      </c>
      <c r="AJ126" s="122">
        <f t="shared" si="163"/>
        <v>0</v>
      </c>
      <c r="AK126" s="122">
        <f t="shared" si="163"/>
        <v>0</v>
      </c>
      <c r="AL126" s="122">
        <f t="shared" si="163"/>
        <v>0</v>
      </c>
      <c r="AM126" s="122">
        <f t="shared" si="163"/>
        <v>0</v>
      </c>
      <c r="AN126" s="122">
        <f t="shared" si="163"/>
        <v>0</v>
      </c>
      <c r="AO126" s="122">
        <f t="shared" si="163"/>
        <v>0</v>
      </c>
      <c r="AP126" s="122">
        <f t="shared" si="163"/>
        <v>0</v>
      </c>
      <c r="AQ126" s="122">
        <f t="shared" si="163"/>
        <v>0</v>
      </c>
      <c r="AR126" s="123" t="s">
        <v>19</v>
      </c>
      <c r="AS126" s="122">
        <f t="shared" si="164"/>
        <v>0</v>
      </c>
      <c r="AT126" s="122">
        <f t="shared" si="164"/>
        <v>0</v>
      </c>
      <c r="AU126" s="122">
        <f t="shared" si="164"/>
        <v>0</v>
      </c>
      <c r="AV126" s="122">
        <f t="shared" si="164"/>
        <v>0</v>
      </c>
      <c r="AW126" s="122">
        <f t="shared" si="164"/>
        <v>0</v>
      </c>
      <c r="AX126" s="122">
        <f t="shared" si="164"/>
        <v>0</v>
      </c>
      <c r="AY126" s="122">
        <f t="shared" si="164"/>
        <v>0</v>
      </c>
      <c r="AZ126" s="122">
        <f t="shared" si="164"/>
        <v>0</v>
      </c>
      <c r="BA126" s="122">
        <f t="shared" si="164"/>
        <v>0</v>
      </c>
    </row>
    <row r="127" spans="1:53" x14ac:dyDescent="0.25">
      <c r="A127" s="108" t="s">
        <v>107</v>
      </c>
      <c r="B127" s="106" t="s">
        <v>108</v>
      </c>
      <c r="C127" s="109" t="s">
        <v>18</v>
      </c>
      <c r="D127" s="123" t="s">
        <v>19</v>
      </c>
      <c r="E127" s="122">
        <f t="shared" ref="E127:M127" si="165">IFERROR(SUM(E128:E129),"нд")</f>
        <v>0</v>
      </c>
      <c r="F127" s="122">
        <f t="shared" si="165"/>
        <v>0</v>
      </c>
      <c r="G127" s="122">
        <f t="shared" si="165"/>
        <v>0.77899999999999991</v>
      </c>
      <c r="H127" s="122">
        <f t="shared" si="165"/>
        <v>0</v>
      </c>
      <c r="I127" s="122">
        <f t="shared" si="165"/>
        <v>0</v>
      </c>
      <c r="J127" s="122">
        <f t="shared" si="165"/>
        <v>0</v>
      </c>
      <c r="K127" s="122">
        <f t="shared" si="165"/>
        <v>0</v>
      </c>
      <c r="L127" s="122">
        <f t="shared" si="165"/>
        <v>0</v>
      </c>
      <c r="M127" s="122">
        <f t="shared" si="165"/>
        <v>0</v>
      </c>
      <c r="N127" s="123" t="s">
        <v>19</v>
      </c>
      <c r="O127" s="122">
        <f t="shared" ref="O127:W127" si="166">IFERROR(SUM(O128:O129),"нд")</f>
        <v>0</v>
      </c>
      <c r="P127" s="122">
        <f t="shared" si="166"/>
        <v>0</v>
      </c>
      <c r="Q127" s="122">
        <f t="shared" si="166"/>
        <v>0</v>
      </c>
      <c r="R127" s="122">
        <f t="shared" si="166"/>
        <v>0</v>
      </c>
      <c r="S127" s="122">
        <f t="shared" si="166"/>
        <v>0</v>
      </c>
      <c r="T127" s="122">
        <f t="shared" si="166"/>
        <v>0</v>
      </c>
      <c r="U127" s="122">
        <f t="shared" si="166"/>
        <v>0</v>
      </c>
      <c r="V127" s="122">
        <f t="shared" si="166"/>
        <v>0</v>
      </c>
      <c r="W127" s="122">
        <f t="shared" si="166"/>
        <v>0</v>
      </c>
      <c r="X127" s="123" t="s">
        <v>19</v>
      </c>
      <c r="Y127" s="122">
        <f t="shared" ref="Y127:AG127" si="167">IFERROR(SUM(Y128:Y129),"нд")</f>
        <v>0</v>
      </c>
      <c r="Z127" s="122">
        <f t="shared" si="167"/>
        <v>0</v>
      </c>
      <c r="AA127" s="122">
        <f t="shared" si="167"/>
        <v>0</v>
      </c>
      <c r="AB127" s="122">
        <f t="shared" si="167"/>
        <v>0</v>
      </c>
      <c r="AC127" s="122">
        <f t="shared" si="167"/>
        <v>0</v>
      </c>
      <c r="AD127" s="122">
        <f t="shared" si="167"/>
        <v>0</v>
      </c>
      <c r="AE127" s="122">
        <f t="shared" si="167"/>
        <v>0</v>
      </c>
      <c r="AF127" s="122">
        <f t="shared" si="167"/>
        <v>0</v>
      </c>
      <c r="AG127" s="122">
        <f t="shared" si="167"/>
        <v>0</v>
      </c>
      <c r="AH127" s="123" t="s">
        <v>19</v>
      </c>
      <c r="AI127" s="122">
        <f t="shared" ref="AI127:AQ127" si="168">IFERROR(SUM(AI128:AI129),"нд")</f>
        <v>0</v>
      </c>
      <c r="AJ127" s="122">
        <f t="shared" si="168"/>
        <v>0</v>
      </c>
      <c r="AK127" s="122">
        <f t="shared" si="168"/>
        <v>0</v>
      </c>
      <c r="AL127" s="122">
        <f t="shared" si="168"/>
        <v>0</v>
      </c>
      <c r="AM127" s="122">
        <f t="shared" si="168"/>
        <v>0</v>
      </c>
      <c r="AN127" s="122">
        <f t="shared" si="168"/>
        <v>0</v>
      </c>
      <c r="AO127" s="122">
        <f t="shared" si="168"/>
        <v>0</v>
      </c>
      <c r="AP127" s="122">
        <f t="shared" si="168"/>
        <v>0</v>
      </c>
      <c r="AQ127" s="122">
        <f t="shared" si="168"/>
        <v>0</v>
      </c>
      <c r="AR127" s="123" t="s">
        <v>19</v>
      </c>
      <c r="AS127" s="122">
        <f t="shared" ref="AS127:BA127" si="169">IFERROR(SUM(AS128:AS129),"нд")</f>
        <v>0</v>
      </c>
      <c r="AT127" s="122">
        <f t="shared" si="169"/>
        <v>0</v>
      </c>
      <c r="AU127" s="122">
        <f t="shared" si="169"/>
        <v>0</v>
      </c>
      <c r="AV127" s="122">
        <f t="shared" si="169"/>
        <v>0</v>
      </c>
      <c r="AW127" s="122">
        <f t="shared" si="169"/>
        <v>0</v>
      </c>
      <c r="AX127" s="122">
        <f t="shared" si="169"/>
        <v>0</v>
      </c>
      <c r="AY127" s="122">
        <f t="shared" si="169"/>
        <v>0</v>
      </c>
      <c r="AZ127" s="122">
        <f t="shared" si="169"/>
        <v>0</v>
      </c>
      <c r="BA127" s="122">
        <f t="shared" si="169"/>
        <v>0</v>
      </c>
    </row>
    <row r="128" spans="1:53" ht="31.5" x14ac:dyDescent="0.25">
      <c r="A128" s="108" t="s">
        <v>107</v>
      </c>
      <c r="B128" s="106" t="s">
        <v>659</v>
      </c>
      <c r="C128" s="109" t="s">
        <v>660</v>
      </c>
      <c r="D128" s="123" t="s">
        <v>535</v>
      </c>
      <c r="E128" s="122">
        <v>0</v>
      </c>
      <c r="F128" s="122">
        <v>0</v>
      </c>
      <c r="G128" s="122">
        <v>0.192</v>
      </c>
      <c r="H128" s="122">
        <v>0</v>
      </c>
      <c r="I128" s="122">
        <v>0</v>
      </c>
      <c r="J128" s="122">
        <v>0</v>
      </c>
      <c r="K128" s="122">
        <v>0</v>
      </c>
      <c r="L128" s="122">
        <v>0</v>
      </c>
      <c r="M128" s="122">
        <v>0</v>
      </c>
      <c r="N128" s="123" t="s">
        <v>19</v>
      </c>
      <c r="O128" s="122">
        <v>0</v>
      </c>
      <c r="P128" s="122">
        <v>0</v>
      </c>
      <c r="Q128" s="122">
        <v>0</v>
      </c>
      <c r="R128" s="122">
        <v>0</v>
      </c>
      <c r="S128" s="122">
        <v>0</v>
      </c>
      <c r="T128" s="122">
        <v>0</v>
      </c>
      <c r="U128" s="122">
        <v>0</v>
      </c>
      <c r="V128" s="122">
        <v>0</v>
      </c>
      <c r="W128" s="122">
        <v>0</v>
      </c>
      <c r="X128" s="123" t="s">
        <v>19</v>
      </c>
      <c r="Y128" s="122">
        <v>0</v>
      </c>
      <c r="Z128" s="122">
        <v>0</v>
      </c>
      <c r="AA128" s="122">
        <v>0</v>
      </c>
      <c r="AB128" s="122">
        <v>0</v>
      </c>
      <c r="AC128" s="122">
        <v>0</v>
      </c>
      <c r="AD128" s="122">
        <v>0</v>
      </c>
      <c r="AE128" s="122">
        <v>0</v>
      </c>
      <c r="AF128" s="122">
        <v>0</v>
      </c>
      <c r="AG128" s="122">
        <v>0</v>
      </c>
      <c r="AH128" s="123" t="s">
        <v>19</v>
      </c>
      <c r="AI128" s="122">
        <v>0</v>
      </c>
      <c r="AJ128" s="122">
        <v>0</v>
      </c>
      <c r="AK128" s="122">
        <v>0</v>
      </c>
      <c r="AL128" s="122">
        <v>0</v>
      </c>
      <c r="AM128" s="122">
        <v>0</v>
      </c>
      <c r="AN128" s="122">
        <v>0</v>
      </c>
      <c r="AO128" s="122">
        <v>0</v>
      </c>
      <c r="AP128" s="122">
        <v>0</v>
      </c>
      <c r="AQ128" s="122">
        <v>0</v>
      </c>
      <c r="AR128" s="123" t="s">
        <v>19</v>
      </c>
      <c r="AS128" s="122">
        <v>0</v>
      </c>
      <c r="AT128" s="122">
        <v>0</v>
      </c>
      <c r="AU128" s="122">
        <v>0</v>
      </c>
      <c r="AV128" s="122">
        <v>0</v>
      </c>
      <c r="AW128" s="122">
        <v>0</v>
      </c>
      <c r="AX128" s="122">
        <v>0</v>
      </c>
      <c r="AY128" s="122">
        <v>0</v>
      </c>
      <c r="AZ128" s="122">
        <v>0</v>
      </c>
      <c r="BA128" s="122">
        <v>0</v>
      </c>
    </row>
    <row r="129" spans="1:53" ht="31.5" x14ac:dyDescent="0.25">
      <c r="A129" s="108" t="s">
        <v>107</v>
      </c>
      <c r="B129" s="106" t="s">
        <v>661</v>
      </c>
      <c r="C129" s="109" t="s">
        <v>662</v>
      </c>
      <c r="D129" s="123" t="s">
        <v>535</v>
      </c>
      <c r="E129" s="122">
        <v>0</v>
      </c>
      <c r="F129" s="122">
        <v>0</v>
      </c>
      <c r="G129" s="122">
        <v>0.58699999999999997</v>
      </c>
      <c r="H129" s="122">
        <v>0</v>
      </c>
      <c r="I129" s="122">
        <v>0</v>
      </c>
      <c r="J129" s="122">
        <v>0</v>
      </c>
      <c r="K129" s="122">
        <v>0</v>
      </c>
      <c r="L129" s="122">
        <v>0</v>
      </c>
      <c r="M129" s="122">
        <v>0</v>
      </c>
      <c r="N129" s="123" t="s">
        <v>19</v>
      </c>
      <c r="O129" s="122">
        <v>0</v>
      </c>
      <c r="P129" s="122">
        <v>0</v>
      </c>
      <c r="Q129" s="122">
        <v>0</v>
      </c>
      <c r="R129" s="122">
        <v>0</v>
      </c>
      <c r="S129" s="122">
        <v>0</v>
      </c>
      <c r="T129" s="122">
        <v>0</v>
      </c>
      <c r="U129" s="122">
        <v>0</v>
      </c>
      <c r="V129" s="122">
        <v>0</v>
      </c>
      <c r="W129" s="122">
        <v>0</v>
      </c>
      <c r="X129" s="123" t="s">
        <v>19</v>
      </c>
      <c r="Y129" s="122">
        <v>0</v>
      </c>
      <c r="Z129" s="122">
        <v>0</v>
      </c>
      <c r="AA129" s="122">
        <v>0</v>
      </c>
      <c r="AB129" s="122">
        <v>0</v>
      </c>
      <c r="AC129" s="122">
        <v>0</v>
      </c>
      <c r="AD129" s="122">
        <v>0</v>
      </c>
      <c r="AE129" s="122">
        <v>0</v>
      </c>
      <c r="AF129" s="122">
        <v>0</v>
      </c>
      <c r="AG129" s="122">
        <v>0</v>
      </c>
      <c r="AH129" s="123" t="s">
        <v>19</v>
      </c>
      <c r="AI129" s="122">
        <v>0</v>
      </c>
      <c r="AJ129" s="122">
        <v>0</v>
      </c>
      <c r="AK129" s="122">
        <v>0</v>
      </c>
      <c r="AL129" s="122">
        <v>0</v>
      </c>
      <c r="AM129" s="122">
        <v>0</v>
      </c>
      <c r="AN129" s="122">
        <v>0</v>
      </c>
      <c r="AO129" s="122">
        <v>0</v>
      </c>
      <c r="AP129" s="122">
        <v>0</v>
      </c>
      <c r="AQ129" s="122">
        <v>0</v>
      </c>
      <c r="AR129" s="123" t="s">
        <v>19</v>
      </c>
      <c r="AS129" s="122">
        <v>0</v>
      </c>
      <c r="AT129" s="122">
        <v>0</v>
      </c>
      <c r="AU129" s="122">
        <v>0</v>
      </c>
      <c r="AV129" s="122">
        <v>0</v>
      </c>
      <c r="AW129" s="122">
        <v>0</v>
      </c>
      <c r="AX129" s="122">
        <v>0</v>
      </c>
      <c r="AY129" s="122">
        <v>0</v>
      </c>
      <c r="AZ129" s="122">
        <v>0</v>
      </c>
      <c r="BA129" s="122">
        <v>0</v>
      </c>
    </row>
    <row r="130" spans="1:53" x14ac:dyDescent="0.25">
      <c r="A130" s="108" t="s">
        <v>109</v>
      </c>
      <c r="B130" s="106" t="s">
        <v>110</v>
      </c>
      <c r="C130" s="109" t="s">
        <v>18</v>
      </c>
      <c r="D130" s="123" t="s">
        <v>19</v>
      </c>
      <c r="E130" s="122">
        <f t="shared" ref="E130:M130" si="170">IFERROR(SUM(0),"нд")</f>
        <v>0</v>
      </c>
      <c r="F130" s="122">
        <f t="shared" si="170"/>
        <v>0</v>
      </c>
      <c r="G130" s="122">
        <f t="shared" si="170"/>
        <v>0</v>
      </c>
      <c r="H130" s="122">
        <f t="shared" si="170"/>
        <v>0</v>
      </c>
      <c r="I130" s="122">
        <f t="shared" si="170"/>
        <v>0</v>
      </c>
      <c r="J130" s="122">
        <f t="shared" si="170"/>
        <v>0</v>
      </c>
      <c r="K130" s="122">
        <f t="shared" si="170"/>
        <v>0</v>
      </c>
      <c r="L130" s="122">
        <f t="shared" si="170"/>
        <v>0</v>
      </c>
      <c r="M130" s="122">
        <f t="shared" si="170"/>
        <v>0</v>
      </c>
      <c r="N130" s="123" t="s">
        <v>19</v>
      </c>
      <c r="O130" s="122">
        <f t="shared" ref="O130:W130" si="171">IFERROR(SUM(0),"нд")</f>
        <v>0</v>
      </c>
      <c r="P130" s="122">
        <f t="shared" si="171"/>
        <v>0</v>
      </c>
      <c r="Q130" s="122">
        <f t="shared" si="171"/>
        <v>0</v>
      </c>
      <c r="R130" s="122">
        <f t="shared" si="171"/>
        <v>0</v>
      </c>
      <c r="S130" s="122">
        <f t="shared" si="171"/>
        <v>0</v>
      </c>
      <c r="T130" s="122">
        <f t="shared" si="171"/>
        <v>0</v>
      </c>
      <c r="U130" s="122">
        <f t="shared" si="171"/>
        <v>0</v>
      </c>
      <c r="V130" s="122">
        <f t="shared" si="171"/>
        <v>0</v>
      </c>
      <c r="W130" s="122">
        <f t="shared" si="171"/>
        <v>0</v>
      </c>
      <c r="X130" s="123" t="s">
        <v>19</v>
      </c>
      <c r="Y130" s="122">
        <f t="shared" ref="Y130:AG130" si="172">IFERROR(SUM(0),"нд")</f>
        <v>0</v>
      </c>
      <c r="Z130" s="122">
        <f t="shared" si="172"/>
        <v>0</v>
      </c>
      <c r="AA130" s="122">
        <f t="shared" si="172"/>
        <v>0</v>
      </c>
      <c r="AB130" s="122">
        <f t="shared" si="172"/>
        <v>0</v>
      </c>
      <c r="AC130" s="122">
        <f t="shared" si="172"/>
        <v>0</v>
      </c>
      <c r="AD130" s="122">
        <f t="shared" si="172"/>
        <v>0</v>
      </c>
      <c r="AE130" s="122">
        <f t="shared" si="172"/>
        <v>0</v>
      </c>
      <c r="AF130" s="122">
        <f t="shared" si="172"/>
        <v>0</v>
      </c>
      <c r="AG130" s="122">
        <f t="shared" si="172"/>
        <v>0</v>
      </c>
      <c r="AH130" s="123" t="s">
        <v>19</v>
      </c>
      <c r="AI130" s="122">
        <f t="shared" ref="AI130:AQ130" si="173">IFERROR(SUM(0),"нд")</f>
        <v>0</v>
      </c>
      <c r="AJ130" s="122">
        <f t="shared" si="173"/>
        <v>0</v>
      </c>
      <c r="AK130" s="122">
        <f t="shared" si="173"/>
        <v>0</v>
      </c>
      <c r="AL130" s="122">
        <f t="shared" si="173"/>
        <v>0</v>
      </c>
      <c r="AM130" s="122">
        <f t="shared" si="173"/>
        <v>0</v>
      </c>
      <c r="AN130" s="122">
        <f t="shared" si="173"/>
        <v>0</v>
      </c>
      <c r="AO130" s="122">
        <f t="shared" si="173"/>
        <v>0</v>
      </c>
      <c r="AP130" s="122">
        <f t="shared" si="173"/>
        <v>0</v>
      </c>
      <c r="AQ130" s="122">
        <f t="shared" si="173"/>
        <v>0</v>
      </c>
      <c r="AR130" s="123" t="s">
        <v>19</v>
      </c>
      <c r="AS130" s="122">
        <f t="shared" ref="AS130:BA130" si="174">IFERROR(SUM(0),"нд")</f>
        <v>0</v>
      </c>
      <c r="AT130" s="122">
        <f t="shared" si="174"/>
        <v>0</v>
      </c>
      <c r="AU130" s="122">
        <f t="shared" si="174"/>
        <v>0</v>
      </c>
      <c r="AV130" s="122">
        <f t="shared" si="174"/>
        <v>0</v>
      </c>
      <c r="AW130" s="122">
        <f t="shared" si="174"/>
        <v>0</v>
      </c>
      <c r="AX130" s="122">
        <f t="shared" si="174"/>
        <v>0</v>
      </c>
      <c r="AY130" s="122">
        <f t="shared" si="174"/>
        <v>0</v>
      </c>
      <c r="AZ130" s="122">
        <f t="shared" si="174"/>
        <v>0</v>
      </c>
      <c r="BA130" s="122">
        <f t="shared" si="174"/>
        <v>0</v>
      </c>
    </row>
    <row r="131" spans="1:53" x14ac:dyDescent="0.25">
      <c r="A131" s="108" t="s">
        <v>111</v>
      </c>
      <c r="B131" s="106" t="s">
        <v>112</v>
      </c>
      <c r="C131" s="109" t="s">
        <v>18</v>
      </c>
      <c r="D131" s="123" t="s">
        <v>19</v>
      </c>
      <c r="E131" s="122">
        <f t="shared" ref="E131:M131" si="175">IFERROR(SUM(E132:E142),"нд")</f>
        <v>0</v>
      </c>
      <c r="F131" s="122">
        <f t="shared" si="175"/>
        <v>0</v>
      </c>
      <c r="G131" s="122">
        <f t="shared" si="175"/>
        <v>0</v>
      </c>
      <c r="H131" s="122">
        <f t="shared" si="175"/>
        <v>0</v>
      </c>
      <c r="I131" s="122">
        <f t="shared" si="175"/>
        <v>0</v>
      </c>
      <c r="J131" s="122">
        <f t="shared" si="175"/>
        <v>0</v>
      </c>
      <c r="K131" s="122">
        <f t="shared" si="175"/>
        <v>0</v>
      </c>
      <c r="L131" s="122">
        <f t="shared" si="175"/>
        <v>0</v>
      </c>
      <c r="M131" s="122">
        <f t="shared" si="175"/>
        <v>0</v>
      </c>
      <c r="N131" s="123" t="s">
        <v>19</v>
      </c>
      <c r="O131" s="122">
        <f t="shared" ref="O131:W131" si="176">IFERROR(SUM(O132:O142),"нд")</f>
        <v>0</v>
      </c>
      <c r="P131" s="122">
        <f t="shared" si="176"/>
        <v>0</v>
      </c>
      <c r="Q131" s="122">
        <f t="shared" si="176"/>
        <v>0</v>
      </c>
      <c r="R131" s="122">
        <f t="shared" si="176"/>
        <v>0</v>
      </c>
      <c r="S131" s="122">
        <f t="shared" si="176"/>
        <v>0</v>
      </c>
      <c r="T131" s="122">
        <f t="shared" si="176"/>
        <v>0</v>
      </c>
      <c r="U131" s="122">
        <f t="shared" si="176"/>
        <v>0</v>
      </c>
      <c r="V131" s="122">
        <f t="shared" si="176"/>
        <v>0</v>
      </c>
      <c r="W131" s="122">
        <f t="shared" si="176"/>
        <v>0</v>
      </c>
      <c r="X131" s="123" t="s">
        <v>19</v>
      </c>
      <c r="Y131" s="122">
        <f t="shared" ref="Y131:AG131" si="177">IFERROR(SUM(Y132:Y142),"нд")</f>
        <v>0</v>
      </c>
      <c r="Z131" s="122">
        <f t="shared" si="177"/>
        <v>0</v>
      </c>
      <c r="AA131" s="122">
        <f t="shared" si="177"/>
        <v>0</v>
      </c>
      <c r="AB131" s="122">
        <f t="shared" si="177"/>
        <v>0</v>
      </c>
      <c r="AC131" s="122">
        <f t="shared" si="177"/>
        <v>0</v>
      </c>
      <c r="AD131" s="122">
        <f t="shared" si="177"/>
        <v>0</v>
      </c>
      <c r="AE131" s="122">
        <f t="shared" si="177"/>
        <v>0</v>
      </c>
      <c r="AF131" s="122">
        <f t="shared" si="177"/>
        <v>0</v>
      </c>
      <c r="AG131" s="122">
        <f t="shared" si="177"/>
        <v>0</v>
      </c>
      <c r="AH131" s="123" t="s">
        <v>19</v>
      </c>
      <c r="AI131" s="122">
        <f t="shared" ref="AI131:AQ131" si="178">IFERROR(SUM(AI132:AI142),"нд")</f>
        <v>0</v>
      </c>
      <c r="AJ131" s="122">
        <f t="shared" si="178"/>
        <v>0</v>
      </c>
      <c r="AK131" s="122">
        <f t="shared" si="178"/>
        <v>0</v>
      </c>
      <c r="AL131" s="122">
        <f t="shared" si="178"/>
        <v>0</v>
      </c>
      <c r="AM131" s="122">
        <f t="shared" si="178"/>
        <v>0</v>
      </c>
      <c r="AN131" s="122">
        <f t="shared" si="178"/>
        <v>0</v>
      </c>
      <c r="AO131" s="122">
        <f t="shared" si="178"/>
        <v>0</v>
      </c>
      <c r="AP131" s="122">
        <f t="shared" si="178"/>
        <v>0</v>
      </c>
      <c r="AQ131" s="122">
        <f t="shared" si="178"/>
        <v>0</v>
      </c>
      <c r="AR131" s="123" t="s">
        <v>19</v>
      </c>
      <c r="AS131" s="122">
        <f t="shared" ref="AS131:BA131" si="179">IFERROR(SUM(AS132:AS142),"нд")</f>
        <v>0</v>
      </c>
      <c r="AT131" s="122">
        <f t="shared" si="179"/>
        <v>0</v>
      </c>
      <c r="AU131" s="122">
        <f t="shared" si="179"/>
        <v>0</v>
      </c>
      <c r="AV131" s="122">
        <f t="shared" si="179"/>
        <v>0</v>
      </c>
      <c r="AW131" s="122">
        <f t="shared" si="179"/>
        <v>0</v>
      </c>
      <c r="AX131" s="122">
        <f t="shared" si="179"/>
        <v>0</v>
      </c>
      <c r="AY131" s="122">
        <f t="shared" si="179"/>
        <v>0</v>
      </c>
      <c r="AZ131" s="122">
        <f t="shared" si="179"/>
        <v>0</v>
      </c>
      <c r="BA131" s="122">
        <f t="shared" si="179"/>
        <v>0</v>
      </c>
    </row>
    <row r="132" spans="1:53" x14ac:dyDescent="0.25">
      <c r="A132" s="108" t="s">
        <v>111</v>
      </c>
      <c r="B132" s="106" t="s">
        <v>663</v>
      </c>
      <c r="C132" s="109" t="s">
        <v>664</v>
      </c>
      <c r="D132" s="123" t="s">
        <v>19</v>
      </c>
      <c r="E132" s="122">
        <v>0</v>
      </c>
      <c r="F132" s="122">
        <v>0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2">
        <v>0</v>
      </c>
      <c r="M132" s="122">
        <v>0</v>
      </c>
      <c r="N132" s="123" t="s">
        <v>19</v>
      </c>
      <c r="O132" s="122">
        <v>0</v>
      </c>
      <c r="P132" s="122">
        <v>0</v>
      </c>
      <c r="Q132" s="122">
        <v>0</v>
      </c>
      <c r="R132" s="122">
        <v>0</v>
      </c>
      <c r="S132" s="122">
        <v>0</v>
      </c>
      <c r="T132" s="122">
        <v>0</v>
      </c>
      <c r="U132" s="122">
        <v>0</v>
      </c>
      <c r="V132" s="122">
        <v>0</v>
      </c>
      <c r="W132" s="122">
        <v>0</v>
      </c>
      <c r="X132" s="123" t="s">
        <v>19</v>
      </c>
      <c r="Y132" s="122">
        <v>0</v>
      </c>
      <c r="Z132" s="122">
        <v>0</v>
      </c>
      <c r="AA132" s="122">
        <v>0</v>
      </c>
      <c r="AB132" s="122">
        <v>0</v>
      </c>
      <c r="AC132" s="122">
        <v>0</v>
      </c>
      <c r="AD132" s="122">
        <v>0</v>
      </c>
      <c r="AE132" s="122">
        <v>0</v>
      </c>
      <c r="AF132" s="122">
        <v>0</v>
      </c>
      <c r="AG132" s="122">
        <v>0</v>
      </c>
      <c r="AH132" s="123" t="s">
        <v>19</v>
      </c>
      <c r="AI132" s="122">
        <v>0</v>
      </c>
      <c r="AJ132" s="122">
        <v>0</v>
      </c>
      <c r="AK132" s="122">
        <v>0</v>
      </c>
      <c r="AL132" s="122">
        <v>0</v>
      </c>
      <c r="AM132" s="122">
        <v>0</v>
      </c>
      <c r="AN132" s="122">
        <v>0</v>
      </c>
      <c r="AO132" s="122">
        <v>0</v>
      </c>
      <c r="AP132" s="122">
        <v>0</v>
      </c>
      <c r="AQ132" s="122">
        <v>0</v>
      </c>
      <c r="AR132" s="123" t="s">
        <v>19</v>
      </c>
      <c r="AS132" s="122">
        <v>0</v>
      </c>
      <c r="AT132" s="122">
        <v>0</v>
      </c>
      <c r="AU132" s="122">
        <v>0</v>
      </c>
      <c r="AV132" s="122">
        <v>0</v>
      </c>
      <c r="AW132" s="122">
        <v>0</v>
      </c>
      <c r="AX132" s="122">
        <v>0</v>
      </c>
      <c r="AY132" s="122">
        <v>0</v>
      </c>
      <c r="AZ132" s="122">
        <v>0</v>
      </c>
      <c r="BA132" s="122">
        <v>0</v>
      </c>
    </row>
    <row r="133" spans="1:53" x14ac:dyDescent="0.25">
      <c r="A133" s="108" t="s">
        <v>111</v>
      </c>
      <c r="B133" s="106" t="s">
        <v>665</v>
      </c>
      <c r="C133" s="109" t="s">
        <v>666</v>
      </c>
      <c r="D133" s="123" t="s">
        <v>19</v>
      </c>
      <c r="E133" s="122">
        <v>0</v>
      </c>
      <c r="F133" s="122">
        <v>0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2">
        <v>0</v>
      </c>
      <c r="M133" s="122">
        <v>0</v>
      </c>
      <c r="N133" s="123" t="s">
        <v>19</v>
      </c>
      <c r="O133" s="122">
        <v>0</v>
      </c>
      <c r="P133" s="122">
        <v>0</v>
      </c>
      <c r="Q133" s="122">
        <v>0</v>
      </c>
      <c r="R133" s="122">
        <v>0</v>
      </c>
      <c r="S133" s="122">
        <v>0</v>
      </c>
      <c r="T133" s="122">
        <v>0</v>
      </c>
      <c r="U133" s="122">
        <v>0</v>
      </c>
      <c r="V133" s="122">
        <v>0</v>
      </c>
      <c r="W133" s="122">
        <v>0</v>
      </c>
      <c r="X133" s="123" t="s">
        <v>19</v>
      </c>
      <c r="Y133" s="122">
        <v>0</v>
      </c>
      <c r="Z133" s="122">
        <v>0</v>
      </c>
      <c r="AA133" s="122">
        <v>0</v>
      </c>
      <c r="AB133" s="122">
        <v>0</v>
      </c>
      <c r="AC133" s="122">
        <v>0</v>
      </c>
      <c r="AD133" s="122">
        <v>0</v>
      </c>
      <c r="AE133" s="122">
        <v>0</v>
      </c>
      <c r="AF133" s="122">
        <v>0</v>
      </c>
      <c r="AG133" s="122">
        <v>0</v>
      </c>
      <c r="AH133" s="123" t="s">
        <v>19</v>
      </c>
      <c r="AI133" s="122">
        <v>0</v>
      </c>
      <c r="AJ133" s="122">
        <v>0</v>
      </c>
      <c r="AK133" s="122">
        <v>0</v>
      </c>
      <c r="AL133" s="122">
        <v>0</v>
      </c>
      <c r="AM133" s="122">
        <v>0</v>
      </c>
      <c r="AN133" s="122">
        <v>0</v>
      </c>
      <c r="AO133" s="122">
        <v>0</v>
      </c>
      <c r="AP133" s="122">
        <v>0</v>
      </c>
      <c r="AQ133" s="122">
        <v>0</v>
      </c>
      <c r="AR133" s="123" t="s">
        <v>19</v>
      </c>
      <c r="AS133" s="122">
        <v>0</v>
      </c>
      <c r="AT133" s="122">
        <v>0</v>
      </c>
      <c r="AU133" s="122">
        <v>0</v>
      </c>
      <c r="AV133" s="122">
        <v>0</v>
      </c>
      <c r="AW133" s="122">
        <v>0</v>
      </c>
      <c r="AX133" s="122">
        <v>0</v>
      </c>
      <c r="AY133" s="122">
        <v>0</v>
      </c>
      <c r="AZ133" s="122">
        <v>0</v>
      </c>
      <c r="BA133" s="122">
        <v>0</v>
      </c>
    </row>
    <row r="134" spans="1:53" x14ac:dyDescent="0.25">
      <c r="A134" s="108" t="s">
        <v>111</v>
      </c>
      <c r="B134" s="106" t="s">
        <v>667</v>
      </c>
      <c r="C134" s="109" t="s">
        <v>668</v>
      </c>
      <c r="D134" s="123" t="s">
        <v>19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2">
        <v>0</v>
      </c>
      <c r="M134" s="122">
        <v>0</v>
      </c>
      <c r="N134" s="123" t="s">
        <v>19</v>
      </c>
      <c r="O134" s="122">
        <v>0</v>
      </c>
      <c r="P134" s="122">
        <v>0</v>
      </c>
      <c r="Q134" s="122">
        <v>0</v>
      </c>
      <c r="R134" s="122">
        <v>0</v>
      </c>
      <c r="S134" s="122">
        <v>0</v>
      </c>
      <c r="T134" s="122">
        <v>0</v>
      </c>
      <c r="U134" s="122">
        <v>0</v>
      </c>
      <c r="V134" s="122">
        <v>0</v>
      </c>
      <c r="W134" s="122">
        <v>0</v>
      </c>
      <c r="X134" s="123" t="s">
        <v>19</v>
      </c>
      <c r="Y134" s="122">
        <v>0</v>
      </c>
      <c r="Z134" s="122">
        <v>0</v>
      </c>
      <c r="AA134" s="122">
        <v>0</v>
      </c>
      <c r="AB134" s="122">
        <v>0</v>
      </c>
      <c r="AC134" s="122">
        <v>0</v>
      </c>
      <c r="AD134" s="122">
        <v>0</v>
      </c>
      <c r="AE134" s="122">
        <v>0</v>
      </c>
      <c r="AF134" s="122">
        <v>0</v>
      </c>
      <c r="AG134" s="122">
        <v>0</v>
      </c>
      <c r="AH134" s="123" t="s">
        <v>19</v>
      </c>
      <c r="AI134" s="122">
        <v>0</v>
      </c>
      <c r="AJ134" s="122">
        <v>0</v>
      </c>
      <c r="AK134" s="122">
        <v>0</v>
      </c>
      <c r="AL134" s="122">
        <v>0</v>
      </c>
      <c r="AM134" s="122">
        <v>0</v>
      </c>
      <c r="AN134" s="122">
        <v>0</v>
      </c>
      <c r="AO134" s="122">
        <v>0</v>
      </c>
      <c r="AP134" s="122">
        <v>0</v>
      </c>
      <c r="AQ134" s="122">
        <v>0</v>
      </c>
      <c r="AR134" s="123" t="s">
        <v>19</v>
      </c>
      <c r="AS134" s="122">
        <v>0</v>
      </c>
      <c r="AT134" s="122">
        <v>0</v>
      </c>
      <c r="AU134" s="122">
        <v>0</v>
      </c>
      <c r="AV134" s="122">
        <v>0</v>
      </c>
      <c r="AW134" s="122">
        <v>0</v>
      </c>
      <c r="AX134" s="122">
        <v>0</v>
      </c>
      <c r="AY134" s="122">
        <v>0</v>
      </c>
      <c r="AZ134" s="122">
        <v>0</v>
      </c>
      <c r="BA134" s="122">
        <v>0</v>
      </c>
    </row>
    <row r="135" spans="1:53" x14ac:dyDescent="0.25">
      <c r="A135" s="108" t="s">
        <v>111</v>
      </c>
      <c r="B135" s="106" t="s">
        <v>669</v>
      </c>
      <c r="C135" s="109" t="s">
        <v>670</v>
      </c>
      <c r="D135" s="123" t="s">
        <v>19</v>
      </c>
      <c r="E135" s="122">
        <v>0</v>
      </c>
      <c r="F135" s="122">
        <v>0</v>
      </c>
      <c r="G135" s="122">
        <v>0</v>
      </c>
      <c r="H135" s="122">
        <v>0</v>
      </c>
      <c r="I135" s="122">
        <v>0</v>
      </c>
      <c r="J135" s="122">
        <v>0</v>
      </c>
      <c r="K135" s="122">
        <v>0</v>
      </c>
      <c r="L135" s="122">
        <v>0</v>
      </c>
      <c r="M135" s="122">
        <v>0</v>
      </c>
      <c r="N135" s="123" t="s">
        <v>19</v>
      </c>
      <c r="O135" s="122">
        <v>0</v>
      </c>
      <c r="P135" s="122">
        <v>0</v>
      </c>
      <c r="Q135" s="122">
        <v>0</v>
      </c>
      <c r="R135" s="122">
        <v>0</v>
      </c>
      <c r="S135" s="122">
        <v>0</v>
      </c>
      <c r="T135" s="122">
        <v>0</v>
      </c>
      <c r="U135" s="122">
        <v>0</v>
      </c>
      <c r="V135" s="122">
        <v>0</v>
      </c>
      <c r="W135" s="122">
        <v>0</v>
      </c>
      <c r="X135" s="123" t="s">
        <v>19</v>
      </c>
      <c r="Y135" s="122">
        <v>0</v>
      </c>
      <c r="Z135" s="122">
        <v>0</v>
      </c>
      <c r="AA135" s="122">
        <v>0</v>
      </c>
      <c r="AB135" s="122">
        <v>0</v>
      </c>
      <c r="AC135" s="122">
        <v>0</v>
      </c>
      <c r="AD135" s="122">
        <v>0</v>
      </c>
      <c r="AE135" s="122">
        <v>0</v>
      </c>
      <c r="AF135" s="122">
        <v>0</v>
      </c>
      <c r="AG135" s="122">
        <v>0</v>
      </c>
      <c r="AH135" s="123" t="s">
        <v>19</v>
      </c>
      <c r="AI135" s="122">
        <v>0</v>
      </c>
      <c r="AJ135" s="122">
        <v>0</v>
      </c>
      <c r="AK135" s="122">
        <v>0</v>
      </c>
      <c r="AL135" s="122">
        <v>0</v>
      </c>
      <c r="AM135" s="122">
        <v>0</v>
      </c>
      <c r="AN135" s="122">
        <v>0</v>
      </c>
      <c r="AO135" s="122">
        <v>0</v>
      </c>
      <c r="AP135" s="122">
        <v>0</v>
      </c>
      <c r="AQ135" s="122">
        <v>0</v>
      </c>
      <c r="AR135" s="123" t="s">
        <v>19</v>
      </c>
      <c r="AS135" s="122">
        <v>0</v>
      </c>
      <c r="AT135" s="122">
        <v>0</v>
      </c>
      <c r="AU135" s="122">
        <v>0</v>
      </c>
      <c r="AV135" s="122">
        <v>0</v>
      </c>
      <c r="AW135" s="122">
        <v>0</v>
      </c>
      <c r="AX135" s="122">
        <v>0</v>
      </c>
      <c r="AY135" s="122">
        <v>0</v>
      </c>
      <c r="AZ135" s="122">
        <v>0</v>
      </c>
      <c r="BA135" s="122">
        <v>0</v>
      </c>
    </row>
    <row r="136" spans="1:53" x14ac:dyDescent="0.25">
      <c r="A136" s="108" t="s">
        <v>111</v>
      </c>
      <c r="B136" s="106" t="s">
        <v>671</v>
      </c>
      <c r="C136" s="109" t="s">
        <v>672</v>
      </c>
      <c r="D136" s="123" t="s">
        <v>19</v>
      </c>
      <c r="E136" s="122">
        <v>0</v>
      </c>
      <c r="F136" s="122">
        <v>0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2">
        <v>0</v>
      </c>
      <c r="M136" s="122">
        <v>0</v>
      </c>
      <c r="N136" s="123" t="s">
        <v>19</v>
      </c>
      <c r="O136" s="122">
        <v>0</v>
      </c>
      <c r="P136" s="122">
        <v>0</v>
      </c>
      <c r="Q136" s="122">
        <v>0</v>
      </c>
      <c r="R136" s="122">
        <v>0</v>
      </c>
      <c r="S136" s="122">
        <v>0</v>
      </c>
      <c r="T136" s="122">
        <v>0</v>
      </c>
      <c r="U136" s="122">
        <v>0</v>
      </c>
      <c r="V136" s="122">
        <v>0</v>
      </c>
      <c r="W136" s="122">
        <v>0</v>
      </c>
      <c r="X136" s="123" t="s">
        <v>19</v>
      </c>
      <c r="Y136" s="122">
        <v>0</v>
      </c>
      <c r="Z136" s="122">
        <v>0</v>
      </c>
      <c r="AA136" s="122">
        <v>0</v>
      </c>
      <c r="AB136" s="122">
        <v>0</v>
      </c>
      <c r="AC136" s="122">
        <v>0</v>
      </c>
      <c r="AD136" s="122">
        <v>0</v>
      </c>
      <c r="AE136" s="122">
        <v>0</v>
      </c>
      <c r="AF136" s="122">
        <v>0</v>
      </c>
      <c r="AG136" s="122">
        <v>0</v>
      </c>
      <c r="AH136" s="123" t="s">
        <v>19</v>
      </c>
      <c r="AI136" s="122">
        <v>0</v>
      </c>
      <c r="AJ136" s="122">
        <v>0</v>
      </c>
      <c r="AK136" s="122">
        <v>0</v>
      </c>
      <c r="AL136" s="122">
        <v>0</v>
      </c>
      <c r="AM136" s="122">
        <v>0</v>
      </c>
      <c r="AN136" s="122">
        <v>0</v>
      </c>
      <c r="AO136" s="122">
        <v>0</v>
      </c>
      <c r="AP136" s="122">
        <v>0</v>
      </c>
      <c r="AQ136" s="122">
        <v>0</v>
      </c>
      <c r="AR136" s="123" t="s">
        <v>19</v>
      </c>
      <c r="AS136" s="122">
        <v>0</v>
      </c>
      <c r="AT136" s="122">
        <v>0</v>
      </c>
      <c r="AU136" s="122">
        <v>0</v>
      </c>
      <c r="AV136" s="122">
        <v>0</v>
      </c>
      <c r="AW136" s="122">
        <v>0</v>
      </c>
      <c r="AX136" s="122">
        <v>0</v>
      </c>
      <c r="AY136" s="122">
        <v>0</v>
      </c>
      <c r="AZ136" s="122">
        <v>0</v>
      </c>
      <c r="BA136" s="122">
        <v>0</v>
      </c>
    </row>
    <row r="137" spans="1:53" x14ac:dyDescent="0.25">
      <c r="A137" s="108" t="s">
        <v>111</v>
      </c>
      <c r="B137" s="106" t="s">
        <v>673</v>
      </c>
      <c r="C137" s="109" t="s">
        <v>674</v>
      </c>
      <c r="D137" s="123" t="s">
        <v>19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2">
        <v>0</v>
      </c>
      <c r="M137" s="122">
        <v>0</v>
      </c>
      <c r="N137" s="123" t="s">
        <v>19</v>
      </c>
      <c r="O137" s="122">
        <v>0</v>
      </c>
      <c r="P137" s="122">
        <v>0</v>
      </c>
      <c r="Q137" s="122">
        <v>0</v>
      </c>
      <c r="R137" s="122">
        <v>0</v>
      </c>
      <c r="S137" s="122">
        <v>0</v>
      </c>
      <c r="T137" s="122">
        <v>0</v>
      </c>
      <c r="U137" s="122">
        <v>0</v>
      </c>
      <c r="V137" s="122">
        <v>0</v>
      </c>
      <c r="W137" s="122">
        <v>0</v>
      </c>
      <c r="X137" s="123" t="s">
        <v>19</v>
      </c>
      <c r="Y137" s="122">
        <v>0</v>
      </c>
      <c r="Z137" s="122">
        <v>0</v>
      </c>
      <c r="AA137" s="122">
        <v>0</v>
      </c>
      <c r="AB137" s="122">
        <v>0</v>
      </c>
      <c r="AC137" s="122">
        <v>0</v>
      </c>
      <c r="AD137" s="122">
        <v>0</v>
      </c>
      <c r="AE137" s="122">
        <v>0</v>
      </c>
      <c r="AF137" s="122">
        <v>0</v>
      </c>
      <c r="AG137" s="122">
        <v>0</v>
      </c>
      <c r="AH137" s="123" t="s">
        <v>19</v>
      </c>
      <c r="AI137" s="122">
        <v>0</v>
      </c>
      <c r="AJ137" s="122">
        <v>0</v>
      </c>
      <c r="AK137" s="122">
        <v>0</v>
      </c>
      <c r="AL137" s="122">
        <v>0</v>
      </c>
      <c r="AM137" s="122">
        <v>0</v>
      </c>
      <c r="AN137" s="122">
        <v>0</v>
      </c>
      <c r="AO137" s="122">
        <v>0</v>
      </c>
      <c r="AP137" s="122">
        <v>0</v>
      </c>
      <c r="AQ137" s="122">
        <v>0</v>
      </c>
      <c r="AR137" s="123" t="s">
        <v>19</v>
      </c>
      <c r="AS137" s="122">
        <v>0</v>
      </c>
      <c r="AT137" s="122">
        <v>0</v>
      </c>
      <c r="AU137" s="122">
        <v>0</v>
      </c>
      <c r="AV137" s="122">
        <v>0</v>
      </c>
      <c r="AW137" s="122">
        <v>0</v>
      </c>
      <c r="AX137" s="122">
        <v>0</v>
      </c>
      <c r="AY137" s="122">
        <v>0</v>
      </c>
      <c r="AZ137" s="122">
        <v>0</v>
      </c>
      <c r="BA137" s="122">
        <v>0</v>
      </c>
    </row>
    <row r="138" spans="1:53" x14ac:dyDescent="0.25">
      <c r="A138" s="108" t="s">
        <v>111</v>
      </c>
      <c r="B138" s="106" t="s">
        <v>675</v>
      </c>
      <c r="C138" s="109" t="s">
        <v>676</v>
      </c>
      <c r="D138" s="123" t="s">
        <v>19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2">
        <v>0</v>
      </c>
      <c r="M138" s="122">
        <v>0</v>
      </c>
      <c r="N138" s="123" t="s">
        <v>19</v>
      </c>
      <c r="O138" s="122">
        <v>0</v>
      </c>
      <c r="P138" s="122">
        <v>0</v>
      </c>
      <c r="Q138" s="122">
        <v>0</v>
      </c>
      <c r="R138" s="122">
        <v>0</v>
      </c>
      <c r="S138" s="122">
        <v>0</v>
      </c>
      <c r="T138" s="122">
        <v>0</v>
      </c>
      <c r="U138" s="122">
        <v>0</v>
      </c>
      <c r="V138" s="122">
        <v>0</v>
      </c>
      <c r="W138" s="122">
        <v>0</v>
      </c>
      <c r="X138" s="123" t="s">
        <v>19</v>
      </c>
      <c r="Y138" s="122">
        <v>0</v>
      </c>
      <c r="Z138" s="122">
        <v>0</v>
      </c>
      <c r="AA138" s="122">
        <v>0</v>
      </c>
      <c r="AB138" s="122">
        <v>0</v>
      </c>
      <c r="AC138" s="122">
        <v>0</v>
      </c>
      <c r="AD138" s="122">
        <v>0</v>
      </c>
      <c r="AE138" s="122">
        <v>0</v>
      </c>
      <c r="AF138" s="122">
        <v>0</v>
      </c>
      <c r="AG138" s="122">
        <v>0</v>
      </c>
      <c r="AH138" s="123" t="s">
        <v>19</v>
      </c>
      <c r="AI138" s="122">
        <v>0</v>
      </c>
      <c r="AJ138" s="122">
        <v>0</v>
      </c>
      <c r="AK138" s="122">
        <v>0</v>
      </c>
      <c r="AL138" s="122">
        <v>0</v>
      </c>
      <c r="AM138" s="122">
        <v>0</v>
      </c>
      <c r="AN138" s="122">
        <v>0</v>
      </c>
      <c r="AO138" s="122">
        <v>0</v>
      </c>
      <c r="AP138" s="122">
        <v>0</v>
      </c>
      <c r="AQ138" s="122">
        <v>0</v>
      </c>
      <c r="AR138" s="123" t="s">
        <v>19</v>
      </c>
      <c r="AS138" s="122">
        <v>0</v>
      </c>
      <c r="AT138" s="122">
        <v>0</v>
      </c>
      <c r="AU138" s="122">
        <v>0</v>
      </c>
      <c r="AV138" s="122">
        <v>0</v>
      </c>
      <c r="AW138" s="122">
        <v>0</v>
      </c>
      <c r="AX138" s="122">
        <v>0</v>
      </c>
      <c r="AY138" s="122">
        <v>0</v>
      </c>
      <c r="AZ138" s="122">
        <v>0</v>
      </c>
      <c r="BA138" s="122">
        <v>0</v>
      </c>
    </row>
    <row r="139" spans="1:53" x14ac:dyDescent="0.25">
      <c r="A139" s="108" t="s">
        <v>111</v>
      </c>
      <c r="B139" s="106" t="s">
        <v>677</v>
      </c>
      <c r="C139" s="109" t="s">
        <v>678</v>
      </c>
      <c r="D139" s="123" t="s">
        <v>19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2">
        <v>0</v>
      </c>
      <c r="M139" s="122">
        <v>0</v>
      </c>
      <c r="N139" s="123" t="s">
        <v>19</v>
      </c>
      <c r="O139" s="122">
        <v>0</v>
      </c>
      <c r="P139" s="122">
        <v>0</v>
      </c>
      <c r="Q139" s="122">
        <v>0</v>
      </c>
      <c r="R139" s="122">
        <v>0</v>
      </c>
      <c r="S139" s="122">
        <v>0</v>
      </c>
      <c r="T139" s="122">
        <v>0</v>
      </c>
      <c r="U139" s="122">
        <v>0</v>
      </c>
      <c r="V139" s="122">
        <v>0</v>
      </c>
      <c r="W139" s="122">
        <v>0</v>
      </c>
      <c r="X139" s="123" t="s">
        <v>19</v>
      </c>
      <c r="Y139" s="122">
        <v>0</v>
      </c>
      <c r="Z139" s="122">
        <v>0</v>
      </c>
      <c r="AA139" s="122">
        <v>0</v>
      </c>
      <c r="AB139" s="122">
        <v>0</v>
      </c>
      <c r="AC139" s="122">
        <v>0</v>
      </c>
      <c r="AD139" s="122">
        <v>0</v>
      </c>
      <c r="AE139" s="122">
        <v>0</v>
      </c>
      <c r="AF139" s="122">
        <v>0</v>
      </c>
      <c r="AG139" s="122">
        <v>0</v>
      </c>
      <c r="AH139" s="123" t="s">
        <v>19</v>
      </c>
      <c r="AI139" s="122">
        <v>0</v>
      </c>
      <c r="AJ139" s="122">
        <v>0</v>
      </c>
      <c r="AK139" s="122">
        <v>0</v>
      </c>
      <c r="AL139" s="122">
        <v>0</v>
      </c>
      <c r="AM139" s="122">
        <v>0</v>
      </c>
      <c r="AN139" s="122">
        <v>0</v>
      </c>
      <c r="AO139" s="122">
        <v>0</v>
      </c>
      <c r="AP139" s="122">
        <v>0</v>
      </c>
      <c r="AQ139" s="122">
        <v>0</v>
      </c>
      <c r="AR139" s="123" t="s">
        <v>19</v>
      </c>
      <c r="AS139" s="122">
        <v>0</v>
      </c>
      <c r="AT139" s="122">
        <v>0</v>
      </c>
      <c r="AU139" s="122">
        <v>0</v>
      </c>
      <c r="AV139" s="122">
        <v>0</v>
      </c>
      <c r="AW139" s="122">
        <v>0</v>
      </c>
      <c r="AX139" s="122">
        <v>0</v>
      </c>
      <c r="AY139" s="122">
        <v>0</v>
      </c>
      <c r="AZ139" s="122">
        <v>0</v>
      </c>
      <c r="BA139" s="122">
        <v>0</v>
      </c>
    </row>
    <row r="140" spans="1:53" x14ac:dyDescent="0.25">
      <c r="A140" s="108" t="s">
        <v>111</v>
      </c>
      <c r="B140" s="106" t="s">
        <v>679</v>
      </c>
      <c r="C140" s="109" t="s">
        <v>680</v>
      </c>
      <c r="D140" s="123" t="s">
        <v>19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2">
        <v>0</v>
      </c>
      <c r="M140" s="122">
        <v>0</v>
      </c>
      <c r="N140" s="123" t="s">
        <v>19</v>
      </c>
      <c r="O140" s="122">
        <v>0</v>
      </c>
      <c r="P140" s="122">
        <v>0</v>
      </c>
      <c r="Q140" s="122">
        <v>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3" t="s">
        <v>19</v>
      </c>
      <c r="Y140" s="122">
        <v>0</v>
      </c>
      <c r="Z140" s="122">
        <v>0</v>
      </c>
      <c r="AA140" s="122">
        <v>0</v>
      </c>
      <c r="AB140" s="122">
        <v>0</v>
      </c>
      <c r="AC140" s="122">
        <v>0</v>
      </c>
      <c r="AD140" s="122">
        <v>0</v>
      </c>
      <c r="AE140" s="122">
        <v>0</v>
      </c>
      <c r="AF140" s="122">
        <v>0</v>
      </c>
      <c r="AG140" s="122">
        <v>0</v>
      </c>
      <c r="AH140" s="123" t="s">
        <v>19</v>
      </c>
      <c r="AI140" s="122">
        <v>0</v>
      </c>
      <c r="AJ140" s="122">
        <v>0</v>
      </c>
      <c r="AK140" s="122">
        <v>0</v>
      </c>
      <c r="AL140" s="122">
        <v>0</v>
      </c>
      <c r="AM140" s="122">
        <v>0</v>
      </c>
      <c r="AN140" s="122">
        <v>0</v>
      </c>
      <c r="AO140" s="122">
        <v>0</v>
      </c>
      <c r="AP140" s="122">
        <v>0</v>
      </c>
      <c r="AQ140" s="122">
        <v>0</v>
      </c>
      <c r="AR140" s="123" t="s">
        <v>19</v>
      </c>
      <c r="AS140" s="122">
        <v>0</v>
      </c>
      <c r="AT140" s="122">
        <v>0</v>
      </c>
      <c r="AU140" s="122">
        <v>0</v>
      </c>
      <c r="AV140" s="122">
        <v>0</v>
      </c>
      <c r="AW140" s="122">
        <v>0</v>
      </c>
      <c r="AX140" s="122">
        <v>0</v>
      </c>
      <c r="AY140" s="122">
        <v>0</v>
      </c>
      <c r="AZ140" s="122">
        <v>0</v>
      </c>
      <c r="BA140" s="122">
        <v>0</v>
      </c>
    </row>
    <row r="141" spans="1:53" x14ac:dyDescent="0.25">
      <c r="A141" s="108" t="s">
        <v>111</v>
      </c>
      <c r="B141" s="106" t="s">
        <v>681</v>
      </c>
      <c r="C141" s="109" t="s">
        <v>682</v>
      </c>
      <c r="D141" s="123" t="s">
        <v>19</v>
      </c>
      <c r="E141" s="122">
        <v>0</v>
      </c>
      <c r="F141" s="122">
        <v>0</v>
      </c>
      <c r="G141" s="122">
        <v>0</v>
      </c>
      <c r="H141" s="122">
        <v>0</v>
      </c>
      <c r="I141" s="122">
        <v>0</v>
      </c>
      <c r="J141" s="122">
        <v>0</v>
      </c>
      <c r="K141" s="122">
        <v>0</v>
      </c>
      <c r="L141" s="122">
        <v>0</v>
      </c>
      <c r="M141" s="122">
        <v>0</v>
      </c>
      <c r="N141" s="123" t="s">
        <v>19</v>
      </c>
      <c r="O141" s="122">
        <v>0</v>
      </c>
      <c r="P141" s="122">
        <v>0</v>
      </c>
      <c r="Q141" s="122">
        <v>0</v>
      </c>
      <c r="R141" s="122">
        <v>0</v>
      </c>
      <c r="S141" s="122">
        <v>0</v>
      </c>
      <c r="T141" s="122">
        <v>0</v>
      </c>
      <c r="U141" s="122">
        <v>0</v>
      </c>
      <c r="V141" s="122">
        <v>0</v>
      </c>
      <c r="W141" s="122">
        <v>0</v>
      </c>
      <c r="X141" s="123" t="s">
        <v>19</v>
      </c>
      <c r="Y141" s="122">
        <v>0</v>
      </c>
      <c r="Z141" s="122">
        <v>0</v>
      </c>
      <c r="AA141" s="122">
        <v>0</v>
      </c>
      <c r="AB141" s="122">
        <v>0</v>
      </c>
      <c r="AC141" s="122">
        <v>0</v>
      </c>
      <c r="AD141" s="122">
        <v>0</v>
      </c>
      <c r="AE141" s="122">
        <v>0</v>
      </c>
      <c r="AF141" s="122">
        <v>0</v>
      </c>
      <c r="AG141" s="122">
        <v>0</v>
      </c>
      <c r="AH141" s="123" t="s">
        <v>19</v>
      </c>
      <c r="AI141" s="122">
        <v>0</v>
      </c>
      <c r="AJ141" s="122">
        <v>0</v>
      </c>
      <c r="AK141" s="122">
        <v>0</v>
      </c>
      <c r="AL141" s="122">
        <v>0</v>
      </c>
      <c r="AM141" s="122">
        <v>0</v>
      </c>
      <c r="AN141" s="122">
        <v>0</v>
      </c>
      <c r="AO141" s="122">
        <v>0</v>
      </c>
      <c r="AP141" s="122">
        <v>0</v>
      </c>
      <c r="AQ141" s="122">
        <v>0</v>
      </c>
      <c r="AR141" s="123" t="s">
        <v>19</v>
      </c>
      <c r="AS141" s="122">
        <v>0</v>
      </c>
      <c r="AT141" s="122">
        <v>0</v>
      </c>
      <c r="AU141" s="122">
        <v>0</v>
      </c>
      <c r="AV141" s="122">
        <v>0</v>
      </c>
      <c r="AW141" s="122">
        <v>0</v>
      </c>
      <c r="AX141" s="122">
        <v>0</v>
      </c>
      <c r="AY141" s="122">
        <v>0</v>
      </c>
      <c r="AZ141" s="122">
        <v>0</v>
      </c>
      <c r="BA141" s="122">
        <v>0</v>
      </c>
    </row>
    <row r="142" spans="1:53" x14ac:dyDescent="0.25">
      <c r="A142" s="108" t="s">
        <v>111</v>
      </c>
      <c r="B142" s="106" t="s">
        <v>683</v>
      </c>
      <c r="C142" s="109" t="s">
        <v>684</v>
      </c>
      <c r="D142" s="123" t="s">
        <v>19</v>
      </c>
      <c r="E142" s="122">
        <v>0</v>
      </c>
      <c r="F142" s="122">
        <v>0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2">
        <v>0</v>
      </c>
      <c r="M142" s="122">
        <v>0</v>
      </c>
      <c r="N142" s="123" t="s">
        <v>19</v>
      </c>
      <c r="O142" s="122">
        <v>0</v>
      </c>
      <c r="P142" s="122">
        <v>0</v>
      </c>
      <c r="Q142" s="122">
        <v>0</v>
      </c>
      <c r="R142" s="122">
        <v>0</v>
      </c>
      <c r="S142" s="122">
        <v>0</v>
      </c>
      <c r="T142" s="122">
        <v>0</v>
      </c>
      <c r="U142" s="122">
        <v>0</v>
      </c>
      <c r="V142" s="122">
        <v>0</v>
      </c>
      <c r="W142" s="122">
        <v>0</v>
      </c>
      <c r="X142" s="123" t="s">
        <v>19</v>
      </c>
      <c r="Y142" s="122">
        <v>0</v>
      </c>
      <c r="Z142" s="122">
        <v>0</v>
      </c>
      <c r="AA142" s="122">
        <v>0</v>
      </c>
      <c r="AB142" s="122">
        <v>0</v>
      </c>
      <c r="AC142" s="122">
        <v>0</v>
      </c>
      <c r="AD142" s="122">
        <v>0</v>
      </c>
      <c r="AE142" s="122">
        <v>0</v>
      </c>
      <c r="AF142" s="122">
        <v>0</v>
      </c>
      <c r="AG142" s="122">
        <v>0</v>
      </c>
      <c r="AH142" s="123" t="s">
        <v>19</v>
      </c>
      <c r="AI142" s="122">
        <v>0</v>
      </c>
      <c r="AJ142" s="122">
        <v>0</v>
      </c>
      <c r="AK142" s="122">
        <v>0</v>
      </c>
      <c r="AL142" s="122">
        <v>0</v>
      </c>
      <c r="AM142" s="122">
        <v>0</v>
      </c>
      <c r="AN142" s="122">
        <v>0</v>
      </c>
      <c r="AO142" s="122">
        <v>0</v>
      </c>
      <c r="AP142" s="122">
        <v>0</v>
      </c>
      <c r="AQ142" s="122">
        <v>0</v>
      </c>
      <c r="AR142" s="123" t="s">
        <v>19</v>
      </c>
      <c r="AS142" s="122">
        <v>0</v>
      </c>
      <c r="AT142" s="122">
        <v>0</v>
      </c>
      <c r="AU142" s="122">
        <v>0</v>
      </c>
      <c r="AV142" s="122">
        <v>0</v>
      </c>
      <c r="AW142" s="122">
        <v>0</v>
      </c>
      <c r="AX142" s="122">
        <v>0</v>
      </c>
      <c r="AY142" s="122">
        <v>0</v>
      </c>
      <c r="AZ142" s="122">
        <v>0</v>
      </c>
      <c r="BA142" s="122">
        <v>0</v>
      </c>
    </row>
  </sheetData>
  <autoFilter ref="A15:BA15"/>
  <mergeCells count="19">
    <mergeCell ref="A4:BA4"/>
    <mergeCell ref="A5:BA5"/>
    <mergeCell ref="A7:BA7"/>
    <mergeCell ref="A8:BA8"/>
    <mergeCell ref="A9:AU9"/>
    <mergeCell ref="A10:A14"/>
    <mergeCell ref="B10:B14"/>
    <mergeCell ref="C10:C14"/>
    <mergeCell ref="D10:BA10"/>
    <mergeCell ref="AR13:BA13"/>
    <mergeCell ref="D11:M12"/>
    <mergeCell ref="N11:W12"/>
    <mergeCell ref="X11:AG12"/>
    <mergeCell ref="AH11:AQ12"/>
    <mergeCell ref="AR11:BA12"/>
    <mergeCell ref="D13:M13"/>
    <mergeCell ref="N13:W13"/>
    <mergeCell ref="X13:AG13"/>
    <mergeCell ref="AH13:AQ13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41"/>
  <sheetViews>
    <sheetView showGridLines="0" view="pageBreakPreview" topLeftCell="BI1" zoomScale="60" zoomScaleNormal="100" workbookViewId="0">
      <selection activeCell="CB2" sqref="CB2"/>
    </sheetView>
  </sheetViews>
  <sheetFormatPr defaultRowHeight="15.75" x14ac:dyDescent="0.25"/>
  <cols>
    <col min="1" max="1" width="11.375" style="24" customWidth="1"/>
    <col min="2" max="2" width="100.625" style="23" customWidth="1"/>
    <col min="3" max="3" width="20.625" style="23" customWidth="1"/>
    <col min="4" max="11" width="12.375" style="23" bestFit="1" customWidth="1"/>
    <col min="12" max="12" width="12.625" style="23" bestFit="1" customWidth="1"/>
    <col min="13" max="14" width="13.5" style="23" bestFit="1" customWidth="1"/>
    <col min="15" max="23" width="12.375" style="23" bestFit="1" customWidth="1"/>
    <col min="24" max="25" width="13.5" style="23" bestFit="1" customWidth="1"/>
    <col min="26" max="34" width="12.375" style="23" bestFit="1" customWidth="1"/>
    <col min="35" max="36" width="13.5" style="23" bestFit="1" customWidth="1"/>
    <col min="37" max="45" width="12.375" style="23" bestFit="1" customWidth="1"/>
    <col min="46" max="47" width="13.5" style="23" bestFit="1" customWidth="1"/>
    <col min="48" max="56" width="12.375" style="23" bestFit="1" customWidth="1"/>
    <col min="57" max="58" width="13.5" style="23" bestFit="1" customWidth="1"/>
    <col min="59" max="67" width="12.375" style="23" bestFit="1" customWidth="1"/>
    <col min="68" max="69" width="13.5" style="23" bestFit="1" customWidth="1"/>
    <col min="70" max="78" width="12.375" style="23" bestFit="1" customWidth="1"/>
    <col min="79" max="80" width="13.5" style="23" bestFit="1" customWidth="1"/>
    <col min="81" max="86" width="5" style="23" customWidth="1"/>
    <col min="87" max="16384" width="9" style="23"/>
  </cols>
  <sheetData>
    <row r="1" spans="1:80" s="92" customFormat="1" ht="18.75" x14ac:dyDescent="0.25">
      <c r="A1" s="89"/>
      <c r="B1" s="90"/>
      <c r="C1" s="90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CB1" s="98" t="s">
        <v>299</v>
      </c>
    </row>
    <row r="2" spans="1:80" s="92" customForma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CB2" s="99" t="s">
        <v>714</v>
      </c>
    </row>
    <row r="3" spans="1:80" s="92" customFormat="1" ht="18.75" x14ac:dyDescent="0.3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67"/>
    </row>
    <row r="4" spans="1:80" s="92" customFormat="1" x14ac:dyDescent="0.25">
      <c r="A4" s="170" t="s">
        <v>261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</row>
    <row r="5" spans="1:80" s="92" customFormat="1" x14ac:dyDescent="0.25">
      <c r="A5" s="197" t="s">
        <v>262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</row>
    <row r="6" spans="1:80" s="92" customFormat="1" x14ac:dyDescent="0.25">
      <c r="A6" s="89"/>
      <c r="B6" s="69"/>
      <c r="C6" s="69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</row>
    <row r="7" spans="1:80" s="92" customFormat="1" ht="18.75" x14ac:dyDescent="0.25">
      <c r="A7" s="196" t="s">
        <v>711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  <c r="BB7" s="196"/>
      <c r="BC7" s="196"/>
      <c r="BD7" s="196"/>
      <c r="BE7" s="196"/>
      <c r="BF7" s="196"/>
      <c r="BG7" s="196"/>
      <c r="BH7" s="196"/>
      <c r="BI7" s="196"/>
      <c r="BJ7" s="196"/>
      <c r="BK7" s="196"/>
      <c r="BL7" s="196"/>
      <c r="BM7" s="196"/>
      <c r="BN7" s="196"/>
      <c r="BO7" s="196"/>
      <c r="BP7" s="196"/>
      <c r="BQ7" s="196"/>
      <c r="BR7" s="196"/>
      <c r="BS7" s="196"/>
      <c r="BT7" s="196"/>
      <c r="BU7" s="196"/>
      <c r="BV7" s="196"/>
      <c r="BW7" s="196"/>
      <c r="BX7" s="196"/>
      <c r="BY7" s="196"/>
      <c r="BZ7" s="196"/>
      <c r="CA7" s="196"/>
      <c r="CB7" s="196"/>
    </row>
    <row r="8" spans="1:80" s="92" customFormat="1" x14ac:dyDescent="0.25">
      <c r="A8" s="198" t="s">
        <v>0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</row>
    <row r="9" spans="1:80" s="92" customFormat="1" x14ac:dyDescent="0.25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</row>
    <row r="10" spans="1:80" s="10" customFormat="1" ht="24.75" customHeight="1" x14ac:dyDescent="0.25">
      <c r="A10" s="201" t="s">
        <v>1</v>
      </c>
      <c r="B10" s="179" t="s">
        <v>2</v>
      </c>
      <c r="C10" s="179" t="s">
        <v>3</v>
      </c>
      <c r="D10" s="202" t="s">
        <v>295</v>
      </c>
      <c r="E10" s="202"/>
      <c r="F10" s="202"/>
      <c r="G10" s="202"/>
      <c r="H10" s="202"/>
      <c r="I10" s="202"/>
      <c r="J10" s="202"/>
      <c r="K10" s="202"/>
      <c r="L10" s="202"/>
      <c r="M10" s="202"/>
      <c r="N10" s="203"/>
      <c r="O10" s="185" t="s">
        <v>713</v>
      </c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  <c r="BI10" s="206"/>
      <c r="BJ10" s="206"/>
      <c r="BK10" s="206"/>
      <c r="BL10" s="206"/>
      <c r="BM10" s="206"/>
      <c r="BN10" s="206"/>
      <c r="BO10" s="206"/>
      <c r="BP10" s="206"/>
      <c r="BQ10" s="206"/>
      <c r="BR10" s="206"/>
      <c r="BS10" s="206"/>
      <c r="BT10" s="206"/>
      <c r="BU10" s="206"/>
      <c r="BV10" s="206"/>
      <c r="BW10" s="206"/>
      <c r="BX10" s="206"/>
      <c r="BY10" s="206"/>
      <c r="BZ10" s="206"/>
      <c r="CA10" s="206"/>
      <c r="CB10" s="207"/>
    </row>
    <row r="11" spans="1:80" s="10" customFormat="1" ht="29.25" customHeight="1" x14ac:dyDescent="0.25">
      <c r="A11" s="201"/>
      <c r="B11" s="179"/>
      <c r="C11" s="179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5"/>
      <c r="O11" s="165" t="s">
        <v>179</v>
      </c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5" t="s">
        <v>180</v>
      </c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5" t="s">
        <v>480</v>
      </c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5" t="s">
        <v>485</v>
      </c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5" t="s">
        <v>530</v>
      </c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200" t="s">
        <v>248</v>
      </c>
      <c r="BS11" s="200"/>
      <c r="BT11" s="200"/>
      <c r="BU11" s="200"/>
      <c r="BV11" s="200"/>
      <c r="BW11" s="200"/>
      <c r="BX11" s="200"/>
      <c r="BY11" s="200"/>
      <c r="BZ11" s="200"/>
      <c r="CA11" s="200"/>
      <c r="CB11" s="200"/>
    </row>
    <row r="12" spans="1:80" s="10" customFormat="1" ht="37.5" customHeight="1" x14ac:dyDescent="0.25">
      <c r="A12" s="201"/>
      <c r="B12" s="179"/>
      <c r="C12" s="179"/>
      <c r="D12" s="180" t="s">
        <v>7</v>
      </c>
      <c r="E12" s="181"/>
      <c r="F12" s="181"/>
      <c r="G12" s="181"/>
      <c r="H12" s="181"/>
      <c r="I12" s="181"/>
      <c r="J12" s="181"/>
      <c r="K12" s="181"/>
      <c r="L12" s="181"/>
      <c r="M12" s="181"/>
      <c r="N12" s="182"/>
      <c r="O12" s="162" t="s">
        <v>189</v>
      </c>
      <c r="P12" s="163"/>
      <c r="Q12" s="163"/>
      <c r="R12" s="163"/>
      <c r="S12" s="163"/>
      <c r="T12" s="163"/>
      <c r="U12" s="163"/>
      <c r="V12" s="163"/>
      <c r="W12" s="163"/>
      <c r="X12" s="163"/>
      <c r="Y12" s="164"/>
      <c r="Z12" s="162" t="s">
        <v>189</v>
      </c>
      <c r="AA12" s="163"/>
      <c r="AB12" s="163"/>
      <c r="AC12" s="163"/>
      <c r="AD12" s="163"/>
      <c r="AE12" s="163"/>
      <c r="AF12" s="163"/>
      <c r="AG12" s="163"/>
      <c r="AH12" s="163"/>
      <c r="AI12" s="163"/>
      <c r="AJ12" s="164"/>
      <c r="AK12" s="162" t="s">
        <v>189</v>
      </c>
      <c r="AL12" s="163"/>
      <c r="AM12" s="163"/>
      <c r="AN12" s="163"/>
      <c r="AO12" s="163"/>
      <c r="AP12" s="163"/>
      <c r="AQ12" s="163"/>
      <c r="AR12" s="163"/>
      <c r="AS12" s="163"/>
      <c r="AT12" s="163"/>
      <c r="AU12" s="164"/>
      <c r="AV12" s="162" t="s">
        <v>189</v>
      </c>
      <c r="AW12" s="163"/>
      <c r="AX12" s="163"/>
      <c r="AY12" s="163"/>
      <c r="AZ12" s="163"/>
      <c r="BA12" s="163"/>
      <c r="BB12" s="163"/>
      <c r="BC12" s="163"/>
      <c r="BD12" s="163"/>
      <c r="BE12" s="163"/>
      <c r="BF12" s="164"/>
      <c r="BG12" s="162" t="s">
        <v>189</v>
      </c>
      <c r="BH12" s="163"/>
      <c r="BI12" s="163"/>
      <c r="BJ12" s="163"/>
      <c r="BK12" s="163"/>
      <c r="BL12" s="163"/>
      <c r="BM12" s="163"/>
      <c r="BN12" s="163"/>
      <c r="BO12" s="163"/>
      <c r="BP12" s="163"/>
      <c r="BQ12" s="164"/>
      <c r="BR12" s="180" t="s">
        <v>7</v>
      </c>
      <c r="BS12" s="181"/>
      <c r="BT12" s="181"/>
      <c r="BU12" s="181"/>
      <c r="BV12" s="181"/>
      <c r="BW12" s="181"/>
      <c r="BX12" s="181"/>
      <c r="BY12" s="181"/>
      <c r="BZ12" s="181"/>
      <c r="CA12" s="181"/>
      <c r="CB12" s="182"/>
    </row>
    <row r="13" spans="1:80" s="10" customFormat="1" ht="67.5" customHeight="1" x14ac:dyDescent="0.25">
      <c r="A13" s="201"/>
      <c r="B13" s="179"/>
      <c r="C13" s="179"/>
      <c r="D13" s="19" t="s">
        <v>251</v>
      </c>
      <c r="E13" s="19" t="s">
        <v>252</v>
      </c>
      <c r="F13" s="19" t="s">
        <v>296</v>
      </c>
      <c r="G13" s="19" t="s">
        <v>297</v>
      </c>
      <c r="H13" s="19" t="s">
        <v>298</v>
      </c>
      <c r="I13" s="19" t="s">
        <v>254</v>
      </c>
      <c r="J13" s="19" t="s">
        <v>255</v>
      </c>
      <c r="K13" s="19" t="s">
        <v>256</v>
      </c>
      <c r="L13" s="56" t="s">
        <v>257</v>
      </c>
      <c r="M13" s="56" t="s">
        <v>258</v>
      </c>
      <c r="N13" s="56" t="s">
        <v>259</v>
      </c>
      <c r="O13" s="19" t="s">
        <v>251</v>
      </c>
      <c r="P13" s="19" t="s">
        <v>252</v>
      </c>
      <c r="Q13" s="19" t="s">
        <v>296</v>
      </c>
      <c r="R13" s="19" t="s">
        <v>297</v>
      </c>
      <c r="S13" s="19" t="s">
        <v>298</v>
      </c>
      <c r="T13" s="19" t="s">
        <v>254</v>
      </c>
      <c r="U13" s="19" t="s">
        <v>255</v>
      </c>
      <c r="V13" s="19" t="s">
        <v>256</v>
      </c>
      <c r="W13" s="56" t="s">
        <v>257</v>
      </c>
      <c r="X13" s="56" t="s">
        <v>258</v>
      </c>
      <c r="Y13" s="56" t="s">
        <v>259</v>
      </c>
      <c r="Z13" s="19" t="s">
        <v>251</v>
      </c>
      <c r="AA13" s="19" t="s">
        <v>252</v>
      </c>
      <c r="AB13" s="19" t="s">
        <v>296</v>
      </c>
      <c r="AC13" s="19" t="s">
        <v>297</v>
      </c>
      <c r="AD13" s="19" t="s">
        <v>298</v>
      </c>
      <c r="AE13" s="19" t="s">
        <v>254</v>
      </c>
      <c r="AF13" s="19" t="s">
        <v>255</v>
      </c>
      <c r="AG13" s="19" t="s">
        <v>256</v>
      </c>
      <c r="AH13" s="56" t="s">
        <v>257</v>
      </c>
      <c r="AI13" s="56" t="s">
        <v>258</v>
      </c>
      <c r="AJ13" s="56" t="s">
        <v>259</v>
      </c>
      <c r="AK13" s="19" t="s">
        <v>251</v>
      </c>
      <c r="AL13" s="19" t="s">
        <v>252</v>
      </c>
      <c r="AM13" s="19" t="s">
        <v>296</v>
      </c>
      <c r="AN13" s="19" t="s">
        <v>297</v>
      </c>
      <c r="AO13" s="19" t="s">
        <v>298</v>
      </c>
      <c r="AP13" s="19" t="s">
        <v>254</v>
      </c>
      <c r="AQ13" s="19" t="s">
        <v>255</v>
      </c>
      <c r="AR13" s="19" t="s">
        <v>256</v>
      </c>
      <c r="AS13" s="56" t="s">
        <v>257</v>
      </c>
      <c r="AT13" s="56" t="s">
        <v>258</v>
      </c>
      <c r="AU13" s="56" t="s">
        <v>259</v>
      </c>
      <c r="AV13" s="19" t="s">
        <v>251</v>
      </c>
      <c r="AW13" s="19" t="s">
        <v>252</v>
      </c>
      <c r="AX13" s="19" t="s">
        <v>296</v>
      </c>
      <c r="AY13" s="19" t="s">
        <v>297</v>
      </c>
      <c r="AZ13" s="19" t="s">
        <v>298</v>
      </c>
      <c r="BA13" s="19" t="s">
        <v>254</v>
      </c>
      <c r="BB13" s="19" t="s">
        <v>255</v>
      </c>
      <c r="BC13" s="19" t="s">
        <v>256</v>
      </c>
      <c r="BD13" s="56" t="s">
        <v>257</v>
      </c>
      <c r="BE13" s="56" t="s">
        <v>258</v>
      </c>
      <c r="BF13" s="56" t="s">
        <v>259</v>
      </c>
      <c r="BG13" s="19" t="s">
        <v>251</v>
      </c>
      <c r="BH13" s="19" t="s">
        <v>252</v>
      </c>
      <c r="BI13" s="19" t="s">
        <v>296</v>
      </c>
      <c r="BJ13" s="19" t="s">
        <v>297</v>
      </c>
      <c r="BK13" s="19" t="s">
        <v>298</v>
      </c>
      <c r="BL13" s="19" t="s">
        <v>254</v>
      </c>
      <c r="BM13" s="19" t="s">
        <v>255</v>
      </c>
      <c r="BN13" s="19" t="s">
        <v>256</v>
      </c>
      <c r="BO13" s="56" t="s">
        <v>257</v>
      </c>
      <c r="BP13" s="56" t="s">
        <v>258</v>
      </c>
      <c r="BQ13" s="56" t="s">
        <v>259</v>
      </c>
      <c r="BR13" s="19" t="s">
        <v>251</v>
      </c>
      <c r="BS13" s="19" t="s">
        <v>252</v>
      </c>
      <c r="BT13" s="19" t="s">
        <v>296</v>
      </c>
      <c r="BU13" s="19" t="s">
        <v>297</v>
      </c>
      <c r="BV13" s="19" t="s">
        <v>298</v>
      </c>
      <c r="BW13" s="19" t="s">
        <v>254</v>
      </c>
      <c r="BX13" s="19" t="s">
        <v>255</v>
      </c>
      <c r="BY13" s="19" t="s">
        <v>256</v>
      </c>
      <c r="BZ13" s="56" t="s">
        <v>257</v>
      </c>
      <c r="CA13" s="56" t="s">
        <v>258</v>
      </c>
      <c r="CB13" s="56" t="s">
        <v>259</v>
      </c>
    </row>
    <row r="14" spans="1:80" s="10" customFormat="1" x14ac:dyDescent="0.25">
      <c r="A14" s="59">
        <v>1</v>
      </c>
      <c r="B14" s="59">
        <v>2</v>
      </c>
      <c r="C14" s="59">
        <v>3</v>
      </c>
      <c r="D14" s="59" t="s">
        <v>120</v>
      </c>
      <c r="E14" s="59" t="s">
        <v>121</v>
      </c>
      <c r="F14" s="59" t="s">
        <v>122</v>
      </c>
      <c r="G14" s="59" t="s">
        <v>123</v>
      </c>
      <c r="H14" s="59" t="s">
        <v>263</v>
      </c>
      <c r="I14" s="59" t="s">
        <v>264</v>
      </c>
      <c r="J14" s="59" t="s">
        <v>265</v>
      </c>
      <c r="K14" s="59" t="s">
        <v>266</v>
      </c>
      <c r="L14" s="59" t="s">
        <v>267</v>
      </c>
      <c r="M14" s="59" t="s">
        <v>268</v>
      </c>
      <c r="N14" s="59" t="s">
        <v>444</v>
      </c>
      <c r="O14" s="59" t="s">
        <v>137</v>
      </c>
      <c r="P14" s="59" t="s">
        <v>138</v>
      </c>
      <c r="Q14" s="59" t="s">
        <v>139</v>
      </c>
      <c r="R14" s="59" t="s">
        <v>140</v>
      </c>
      <c r="S14" s="59" t="s">
        <v>392</v>
      </c>
      <c r="T14" s="59" t="s">
        <v>393</v>
      </c>
      <c r="U14" s="59" t="s">
        <v>394</v>
      </c>
      <c r="V14" s="59" t="s">
        <v>395</v>
      </c>
      <c r="W14" s="59" t="s">
        <v>396</v>
      </c>
      <c r="X14" s="59" t="s">
        <v>397</v>
      </c>
      <c r="Y14" s="59" t="s">
        <v>398</v>
      </c>
      <c r="Z14" s="59" t="s">
        <v>142</v>
      </c>
      <c r="AA14" s="59" t="s">
        <v>143</v>
      </c>
      <c r="AB14" s="59" t="s">
        <v>144</v>
      </c>
      <c r="AC14" s="59" t="s">
        <v>145</v>
      </c>
      <c r="AD14" s="59" t="s">
        <v>399</v>
      </c>
      <c r="AE14" s="59" t="s">
        <v>400</v>
      </c>
      <c r="AF14" s="59" t="s">
        <v>401</v>
      </c>
      <c r="AG14" s="59" t="s">
        <v>402</v>
      </c>
      <c r="AH14" s="59" t="s">
        <v>403</v>
      </c>
      <c r="AI14" s="59" t="s">
        <v>404</v>
      </c>
      <c r="AJ14" s="59" t="s">
        <v>405</v>
      </c>
      <c r="AK14" s="59" t="s">
        <v>147</v>
      </c>
      <c r="AL14" s="59" t="s">
        <v>148</v>
      </c>
      <c r="AM14" s="59" t="s">
        <v>406</v>
      </c>
      <c r="AN14" s="59" t="s">
        <v>407</v>
      </c>
      <c r="AO14" s="59" t="s">
        <v>408</v>
      </c>
      <c r="AP14" s="59" t="s">
        <v>409</v>
      </c>
      <c r="AQ14" s="59" t="s">
        <v>410</v>
      </c>
      <c r="AR14" s="59" t="s">
        <v>411</v>
      </c>
      <c r="AS14" s="59" t="s">
        <v>412</v>
      </c>
      <c r="AT14" s="59" t="s">
        <v>413</v>
      </c>
      <c r="AU14" s="59" t="s">
        <v>414</v>
      </c>
      <c r="AV14" s="59" t="s">
        <v>415</v>
      </c>
      <c r="AW14" s="59" t="s">
        <v>416</v>
      </c>
      <c r="AX14" s="59" t="s">
        <v>417</v>
      </c>
      <c r="AY14" s="59" t="s">
        <v>418</v>
      </c>
      <c r="AZ14" s="59" t="s">
        <v>419</v>
      </c>
      <c r="BA14" s="59" t="s">
        <v>420</v>
      </c>
      <c r="BB14" s="59" t="s">
        <v>421</v>
      </c>
      <c r="BC14" s="59" t="s">
        <v>422</v>
      </c>
      <c r="BD14" s="59" t="s">
        <v>423</v>
      </c>
      <c r="BE14" s="59" t="s">
        <v>424</v>
      </c>
      <c r="BF14" s="59" t="s">
        <v>425</v>
      </c>
      <c r="BG14" s="59" t="s">
        <v>426</v>
      </c>
      <c r="BH14" s="59" t="s">
        <v>427</v>
      </c>
      <c r="BI14" s="59" t="s">
        <v>428</v>
      </c>
      <c r="BJ14" s="59" t="s">
        <v>429</v>
      </c>
      <c r="BK14" s="59" t="s">
        <v>430</v>
      </c>
      <c r="BL14" s="59" t="s">
        <v>431</v>
      </c>
      <c r="BM14" s="59" t="s">
        <v>432</v>
      </c>
      <c r="BN14" s="59" t="s">
        <v>433</v>
      </c>
      <c r="BO14" s="59" t="s">
        <v>434</v>
      </c>
      <c r="BP14" s="59" t="s">
        <v>435</v>
      </c>
      <c r="BQ14" s="59" t="s">
        <v>436</v>
      </c>
      <c r="BR14" s="59" t="s">
        <v>154</v>
      </c>
      <c r="BS14" s="59" t="s">
        <v>155</v>
      </c>
      <c r="BT14" s="59" t="s">
        <v>156</v>
      </c>
      <c r="BU14" s="59" t="s">
        <v>157</v>
      </c>
      <c r="BV14" s="59" t="s">
        <v>437</v>
      </c>
      <c r="BW14" s="59" t="s">
        <v>438</v>
      </c>
      <c r="BX14" s="59" t="s">
        <v>439</v>
      </c>
      <c r="BY14" s="59" t="s">
        <v>440</v>
      </c>
      <c r="BZ14" s="59" t="s">
        <v>441</v>
      </c>
      <c r="CA14" s="59" t="s">
        <v>442</v>
      </c>
      <c r="CB14" s="59" t="s">
        <v>443</v>
      </c>
    </row>
    <row r="15" spans="1:80" x14ac:dyDescent="0.25">
      <c r="A15" s="108" t="s">
        <v>16</v>
      </c>
      <c r="B15" s="106" t="s">
        <v>17</v>
      </c>
      <c r="C15" s="109" t="s">
        <v>18</v>
      </c>
      <c r="D15" s="122">
        <f t="shared" ref="D15:N15" si="0">IFERROR(SUM(D22),"нд")</f>
        <v>46.37</v>
      </c>
      <c r="E15" s="122">
        <f t="shared" si="0"/>
        <v>0</v>
      </c>
      <c r="F15" s="122">
        <f t="shared" si="0"/>
        <v>107.6</v>
      </c>
      <c r="G15" s="122">
        <f t="shared" si="0"/>
        <v>0</v>
      </c>
      <c r="H15" s="122">
        <f t="shared" si="0"/>
        <v>60.668999999999997</v>
      </c>
      <c r="I15" s="122">
        <f t="shared" si="0"/>
        <v>0</v>
      </c>
      <c r="J15" s="122">
        <f t="shared" si="0"/>
        <v>161</v>
      </c>
      <c r="K15" s="122">
        <f t="shared" si="0"/>
        <v>0</v>
      </c>
      <c r="L15" s="122">
        <f t="shared" si="0"/>
        <v>17283</v>
      </c>
      <c r="M15" s="122">
        <f t="shared" si="0"/>
        <v>0</v>
      </c>
      <c r="N15" s="122">
        <f t="shared" si="0"/>
        <v>0</v>
      </c>
      <c r="O15" s="122">
        <f t="shared" ref="O15:AD16" si="1">IFERROR(SUM(O22),"нд")</f>
        <v>7.58</v>
      </c>
      <c r="P15" s="122">
        <f t="shared" si="1"/>
        <v>0</v>
      </c>
      <c r="Q15" s="122">
        <f t="shared" si="1"/>
        <v>17.5</v>
      </c>
      <c r="R15" s="122">
        <f t="shared" si="1"/>
        <v>0</v>
      </c>
      <c r="S15" s="122">
        <f t="shared" si="1"/>
        <v>12.672000000000001</v>
      </c>
      <c r="T15" s="122">
        <f t="shared" si="1"/>
        <v>0</v>
      </c>
      <c r="U15" s="122">
        <f t="shared" si="1"/>
        <v>33</v>
      </c>
      <c r="V15" s="122">
        <f t="shared" si="1"/>
        <v>0</v>
      </c>
      <c r="W15" s="122">
        <f t="shared" si="1"/>
        <v>3447</v>
      </c>
      <c r="X15" s="122">
        <f t="shared" si="1"/>
        <v>0</v>
      </c>
      <c r="Y15" s="122">
        <f t="shared" si="1"/>
        <v>0</v>
      </c>
      <c r="Z15" s="122">
        <f t="shared" si="1"/>
        <v>7.8</v>
      </c>
      <c r="AA15" s="122">
        <f t="shared" si="1"/>
        <v>0</v>
      </c>
      <c r="AB15" s="122">
        <f t="shared" si="1"/>
        <v>18.8</v>
      </c>
      <c r="AC15" s="122">
        <f t="shared" si="1"/>
        <v>0</v>
      </c>
      <c r="AD15" s="122">
        <f t="shared" si="1"/>
        <v>7.3539999999999992</v>
      </c>
      <c r="AE15" s="122">
        <f t="shared" ref="AE15:AT16" si="2">IFERROR(SUM(AE22),"нд")</f>
        <v>0</v>
      </c>
      <c r="AF15" s="122">
        <f t="shared" si="2"/>
        <v>32</v>
      </c>
      <c r="AG15" s="122">
        <f t="shared" si="2"/>
        <v>0</v>
      </c>
      <c r="AH15" s="122">
        <f t="shared" si="2"/>
        <v>3459</v>
      </c>
      <c r="AI15" s="122">
        <f t="shared" si="2"/>
        <v>0</v>
      </c>
      <c r="AJ15" s="122">
        <f t="shared" si="2"/>
        <v>0</v>
      </c>
      <c r="AK15" s="122">
        <f t="shared" si="2"/>
        <v>8.56</v>
      </c>
      <c r="AL15" s="122">
        <f t="shared" si="2"/>
        <v>0</v>
      </c>
      <c r="AM15" s="122">
        <f t="shared" si="2"/>
        <v>19</v>
      </c>
      <c r="AN15" s="122">
        <f t="shared" si="2"/>
        <v>0</v>
      </c>
      <c r="AO15" s="122">
        <f t="shared" si="2"/>
        <v>7.8970000000000002</v>
      </c>
      <c r="AP15" s="122">
        <f t="shared" si="2"/>
        <v>0</v>
      </c>
      <c r="AQ15" s="122">
        <f t="shared" si="2"/>
        <v>41</v>
      </c>
      <c r="AR15" s="122">
        <f t="shared" si="2"/>
        <v>0</v>
      </c>
      <c r="AS15" s="122">
        <f t="shared" si="2"/>
        <v>3459</v>
      </c>
      <c r="AT15" s="122">
        <f t="shared" si="2"/>
        <v>0</v>
      </c>
      <c r="AU15" s="122">
        <f t="shared" ref="AU15:BJ16" si="3">IFERROR(SUM(AU22),"нд")</f>
        <v>0</v>
      </c>
      <c r="AV15" s="122">
        <f t="shared" si="3"/>
        <v>7.63</v>
      </c>
      <c r="AW15" s="122">
        <f t="shared" si="3"/>
        <v>0</v>
      </c>
      <c r="AX15" s="122">
        <f t="shared" si="3"/>
        <v>19.3</v>
      </c>
      <c r="AY15" s="122">
        <f t="shared" si="3"/>
        <v>0</v>
      </c>
      <c r="AZ15" s="122">
        <f t="shared" si="3"/>
        <v>16.809000000000001</v>
      </c>
      <c r="BA15" s="122">
        <f t="shared" si="3"/>
        <v>0</v>
      </c>
      <c r="BB15" s="122">
        <f t="shared" si="3"/>
        <v>26</v>
      </c>
      <c r="BC15" s="122">
        <f t="shared" si="3"/>
        <v>0</v>
      </c>
      <c r="BD15" s="122">
        <f t="shared" si="3"/>
        <v>3459</v>
      </c>
      <c r="BE15" s="122">
        <f t="shared" si="3"/>
        <v>0</v>
      </c>
      <c r="BF15" s="122">
        <f t="shared" si="3"/>
        <v>0</v>
      </c>
      <c r="BG15" s="122">
        <f t="shared" si="3"/>
        <v>6.8</v>
      </c>
      <c r="BH15" s="122">
        <f t="shared" si="3"/>
        <v>0</v>
      </c>
      <c r="BI15" s="122">
        <f t="shared" si="3"/>
        <v>18.600000000000001</v>
      </c>
      <c r="BJ15" s="122">
        <f t="shared" si="3"/>
        <v>0</v>
      </c>
      <c r="BK15" s="122">
        <f t="shared" ref="BK15:BQ16" si="4">IFERROR(SUM(BK22),"нд")</f>
        <v>15.936999999999998</v>
      </c>
      <c r="BL15" s="122">
        <f t="shared" si="4"/>
        <v>0</v>
      </c>
      <c r="BM15" s="122">
        <f t="shared" si="4"/>
        <v>26</v>
      </c>
      <c r="BN15" s="122">
        <f t="shared" si="4"/>
        <v>0</v>
      </c>
      <c r="BO15" s="122">
        <f t="shared" si="4"/>
        <v>3459</v>
      </c>
      <c r="BP15" s="122">
        <f t="shared" si="4"/>
        <v>0</v>
      </c>
      <c r="BQ15" s="122">
        <f t="shared" si="4"/>
        <v>0</v>
      </c>
      <c r="BR15" s="114">
        <v>38.369999999999997</v>
      </c>
      <c r="BS15" s="114">
        <v>0</v>
      </c>
      <c r="BT15" s="114">
        <v>93.2</v>
      </c>
      <c r="BU15" s="114">
        <v>0</v>
      </c>
      <c r="BV15" s="114">
        <v>60.668999999999997</v>
      </c>
      <c r="BW15" s="114">
        <v>0</v>
      </c>
      <c r="BX15" s="114">
        <v>158</v>
      </c>
      <c r="BY15" s="114">
        <v>0</v>
      </c>
      <c r="BZ15" s="114">
        <v>17283</v>
      </c>
      <c r="CA15" s="114">
        <v>0</v>
      </c>
      <c r="CB15" s="114">
        <v>0</v>
      </c>
    </row>
    <row r="16" spans="1:80" x14ac:dyDescent="0.25">
      <c r="A16" s="108" t="s">
        <v>20</v>
      </c>
      <c r="B16" s="106" t="s">
        <v>21</v>
      </c>
      <c r="C16" s="109" t="s">
        <v>18</v>
      </c>
      <c r="D16" s="122">
        <f t="shared" ref="D16:N16" si="5">IFERROR(SUM(D23),"нд")</f>
        <v>43.949999999999996</v>
      </c>
      <c r="E16" s="122">
        <f t="shared" si="5"/>
        <v>0</v>
      </c>
      <c r="F16" s="122">
        <f t="shared" si="5"/>
        <v>107.6</v>
      </c>
      <c r="G16" s="122">
        <f t="shared" si="5"/>
        <v>0</v>
      </c>
      <c r="H16" s="122">
        <f t="shared" si="5"/>
        <v>0</v>
      </c>
      <c r="I16" s="122">
        <f t="shared" si="5"/>
        <v>0</v>
      </c>
      <c r="J16" s="122">
        <f t="shared" si="5"/>
        <v>0</v>
      </c>
      <c r="K16" s="122">
        <f t="shared" si="5"/>
        <v>0</v>
      </c>
      <c r="L16" s="122">
        <f t="shared" si="5"/>
        <v>150</v>
      </c>
      <c r="M16" s="122">
        <f t="shared" si="5"/>
        <v>0</v>
      </c>
      <c r="N16" s="122">
        <f t="shared" si="5"/>
        <v>0</v>
      </c>
      <c r="O16" s="122">
        <f t="shared" si="1"/>
        <v>7.26</v>
      </c>
      <c r="P16" s="122">
        <f t="shared" si="1"/>
        <v>0</v>
      </c>
      <c r="Q16" s="122">
        <f t="shared" si="1"/>
        <v>17.5</v>
      </c>
      <c r="R16" s="122">
        <f t="shared" si="1"/>
        <v>0</v>
      </c>
      <c r="S16" s="122">
        <f t="shared" si="1"/>
        <v>0</v>
      </c>
      <c r="T16" s="122">
        <f t="shared" si="1"/>
        <v>0</v>
      </c>
      <c r="U16" s="122">
        <f t="shared" si="1"/>
        <v>0</v>
      </c>
      <c r="V16" s="122">
        <f t="shared" si="1"/>
        <v>0</v>
      </c>
      <c r="W16" s="122">
        <f t="shared" si="1"/>
        <v>30</v>
      </c>
      <c r="X16" s="122">
        <f t="shared" si="1"/>
        <v>0</v>
      </c>
      <c r="Y16" s="122">
        <f t="shared" si="1"/>
        <v>0</v>
      </c>
      <c r="Z16" s="122">
        <f t="shared" si="1"/>
        <v>7</v>
      </c>
      <c r="AA16" s="122">
        <f t="shared" si="1"/>
        <v>0</v>
      </c>
      <c r="AB16" s="122">
        <f t="shared" si="1"/>
        <v>18.8</v>
      </c>
      <c r="AC16" s="122">
        <f t="shared" si="1"/>
        <v>0</v>
      </c>
      <c r="AD16" s="122">
        <f t="shared" si="1"/>
        <v>0</v>
      </c>
      <c r="AE16" s="122">
        <f t="shared" si="2"/>
        <v>0</v>
      </c>
      <c r="AF16" s="122">
        <f t="shared" si="2"/>
        <v>0</v>
      </c>
      <c r="AG16" s="122">
        <f t="shared" si="2"/>
        <v>0</v>
      </c>
      <c r="AH16" s="122">
        <f t="shared" si="2"/>
        <v>30</v>
      </c>
      <c r="AI16" s="122">
        <f t="shared" si="2"/>
        <v>0</v>
      </c>
      <c r="AJ16" s="122">
        <f t="shared" si="2"/>
        <v>0</v>
      </c>
      <c r="AK16" s="122">
        <f t="shared" si="2"/>
        <v>7.26</v>
      </c>
      <c r="AL16" s="122">
        <f t="shared" si="2"/>
        <v>0</v>
      </c>
      <c r="AM16" s="122">
        <f t="shared" si="2"/>
        <v>19</v>
      </c>
      <c r="AN16" s="122">
        <f t="shared" si="2"/>
        <v>0</v>
      </c>
      <c r="AO16" s="122">
        <f t="shared" si="2"/>
        <v>0</v>
      </c>
      <c r="AP16" s="122">
        <f t="shared" si="2"/>
        <v>0</v>
      </c>
      <c r="AQ16" s="122">
        <f t="shared" si="2"/>
        <v>0</v>
      </c>
      <c r="AR16" s="122">
        <f t="shared" si="2"/>
        <v>0</v>
      </c>
      <c r="AS16" s="122">
        <f t="shared" si="2"/>
        <v>30</v>
      </c>
      <c r="AT16" s="122">
        <f t="shared" si="2"/>
        <v>0</v>
      </c>
      <c r="AU16" s="122">
        <f t="shared" si="3"/>
        <v>0</v>
      </c>
      <c r="AV16" s="122">
        <f t="shared" si="3"/>
        <v>7.63</v>
      </c>
      <c r="AW16" s="122">
        <f t="shared" si="3"/>
        <v>0</v>
      </c>
      <c r="AX16" s="122">
        <f t="shared" si="3"/>
        <v>19.3</v>
      </c>
      <c r="AY16" s="122">
        <f t="shared" si="3"/>
        <v>0</v>
      </c>
      <c r="AZ16" s="122">
        <f t="shared" si="3"/>
        <v>0</v>
      </c>
      <c r="BA16" s="122">
        <f t="shared" si="3"/>
        <v>0</v>
      </c>
      <c r="BB16" s="122">
        <f t="shared" si="3"/>
        <v>0</v>
      </c>
      <c r="BC16" s="122">
        <f t="shared" si="3"/>
        <v>0</v>
      </c>
      <c r="BD16" s="122">
        <f t="shared" si="3"/>
        <v>30</v>
      </c>
      <c r="BE16" s="122">
        <f t="shared" si="3"/>
        <v>0</v>
      </c>
      <c r="BF16" s="122">
        <f t="shared" si="3"/>
        <v>0</v>
      </c>
      <c r="BG16" s="122">
        <f t="shared" si="3"/>
        <v>6.8</v>
      </c>
      <c r="BH16" s="122">
        <f t="shared" si="3"/>
        <v>0</v>
      </c>
      <c r="BI16" s="122">
        <f t="shared" si="3"/>
        <v>18.600000000000001</v>
      </c>
      <c r="BJ16" s="122">
        <f t="shared" si="3"/>
        <v>0</v>
      </c>
      <c r="BK16" s="122">
        <f t="shared" si="4"/>
        <v>0</v>
      </c>
      <c r="BL16" s="122">
        <f t="shared" si="4"/>
        <v>0</v>
      </c>
      <c r="BM16" s="122">
        <f t="shared" si="4"/>
        <v>0</v>
      </c>
      <c r="BN16" s="122">
        <f t="shared" si="4"/>
        <v>0</v>
      </c>
      <c r="BO16" s="122">
        <f t="shared" si="4"/>
        <v>30</v>
      </c>
      <c r="BP16" s="122">
        <f t="shared" si="4"/>
        <v>0</v>
      </c>
      <c r="BQ16" s="122">
        <f t="shared" si="4"/>
        <v>0</v>
      </c>
      <c r="BR16" s="114">
        <v>35.949999999999996</v>
      </c>
      <c r="BS16" s="114">
        <v>0</v>
      </c>
      <c r="BT16" s="114">
        <v>93.2</v>
      </c>
      <c r="BU16" s="114">
        <v>0</v>
      </c>
      <c r="BV16" s="114">
        <v>0</v>
      </c>
      <c r="BW16" s="114">
        <v>0</v>
      </c>
      <c r="BX16" s="114">
        <v>0</v>
      </c>
      <c r="BY16" s="114">
        <v>0</v>
      </c>
      <c r="BZ16" s="114">
        <v>150</v>
      </c>
      <c r="CA16" s="114">
        <v>0</v>
      </c>
      <c r="CB16" s="114">
        <v>0</v>
      </c>
    </row>
    <row r="17" spans="1:80" x14ac:dyDescent="0.25">
      <c r="A17" s="108" t="s">
        <v>22</v>
      </c>
      <c r="B17" s="106" t="s">
        <v>23</v>
      </c>
      <c r="C17" s="109" t="s">
        <v>18</v>
      </c>
      <c r="D17" s="122">
        <f t="shared" ref="D17:BO17" si="6">IFERROR(SUM(D44),"нд")</f>
        <v>2.42</v>
      </c>
      <c r="E17" s="122">
        <f t="shared" si="6"/>
        <v>0</v>
      </c>
      <c r="F17" s="122">
        <f t="shared" si="6"/>
        <v>0</v>
      </c>
      <c r="G17" s="122">
        <f t="shared" si="6"/>
        <v>0</v>
      </c>
      <c r="H17" s="122">
        <f t="shared" si="6"/>
        <v>59.89</v>
      </c>
      <c r="I17" s="122">
        <f t="shared" si="6"/>
        <v>0</v>
      </c>
      <c r="J17" s="122">
        <f t="shared" si="6"/>
        <v>25</v>
      </c>
      <c r="K17" s="122">
        <f t="shared" si="6"/>
        <v>0</v>
      </c>
      <c r="L17" s="122">
        <f t="shared" si="6"/>
        <v>17133</v>
      </c>
      <c r="M17" s="122">
        <f t="shared" si="6"/>
        <v>0</v>
      </c>
      <c r="N17" s="122">
        <f t="shared" si="6"/>
        <v>0</v>
      </c>
      <c r="O17" s="122">
        <f t="shared" si="6"/>
        <v>0.32</v>
      </c>
      <c r="P17" s="122">
        <f t="shared" si="6"/>
        <v>0</v>
      </c>
      <c r="Q17" s="122">
        <f t="shared" si="6"/>
        <v>0</v>
      </c>
      <c r="R17" s="122">
        <f t="shared" si="6"/>
        <v>0</v>
      </c>
      <c r="S17" s="122">
        <f t="shared" si="6"/>
        <v>11.893000000000001</v>
      </c>
      <c r="T17" s="122">
        <f t="shared" si="6"/>
        <v>0</v>
      </c>
      <c r="U17" s="122">
        <f t="shared" si="6"/>
        <v>3</v>
      </c>
      <c r="V17" s="122">
        <f t="shared" si="6"/>
        <v>0</v>
      </c>
      <c r="W17" s="122">
        <f t="shared" si="6"/>
        <v>3417</v>
      </c>
      <c r="X17" s="122">
        <f t="shared" si="6"/>
        <v>0</v>
      </c>
      <c r="Y17" s="122">
        <f t="shared" si="6"/>
        <v>0</v>
      </c>
      <c r="Z17" s="122">
        <f t="shared" si="6"/>
        <v>0.8</v>
      </c>
      <c r="AA17" s="122">
        <f t="shared" si="6"/>
        <v>0</v>
      </c>
      <c r="AB17" s="122">
        <f t="shared" si="6"/>
        <v>0</v>
      </c>
      <c r="AC17" s="122">
        <f t="shared" si="6"/>
        <v>0</v>
      </c>
      <c r="AD17" s="122">
        <f t="shared" si="6"/>
        <v>7.3539999999999992</v>
      </c>
      <c r="AE17" s="122">
        <f t="shared" si="6"/>
        <v>0</v>
      </c>
      <c r="AF17" s="122">
        <f t="shared" si="6"/>
        <v>4</v>
      </c>
      <c r="AG17" s="122">
        <f t="shared" si="6"/>
        <v>0</v>
      </c>
      <c r="AH17" s="122">
        <f t="shared" si="6"/>
        <v>3429</v>
      </c>
      <c r="AI17" s="122">
        <f t="shared" si="6"/>
        <v>0</v>
      </c>
      <c r="AJ17" s="122">
        <f t="shared" si="6"/>
        <v>0</v>
      </c>
      <c r="AK17" s="122">
        <f t="shared" si="6"/>
        <v>1.3</v>
      </c>
      <c r="AL17" s="122">
        <f t="shared" si="6"/>
        <v>0</v>
      </c>
      <c r="AM17" s="122">
        <f t="shared" si="6"/>
        <v>0</v>
      </c>
      <c r="AN17" s="122">
        <f t="shared" si="6"/>
        <v>0</v>
      </c>
      <c r="AO17" s="122">
        <f t="shared" si="6"/>
        <v>7.8970000000000002</v>
      </c>
      <c r="AP17" s="122">
        <f t="shared" si="6"/>
        <v>0</v>
      </c>
      <c r="AQ17" s="122">
        <f t="shared" si="6"/>
        <v>15</v>
      </c>
      <c r="AR17" s="122">
        <f t="shared" si="6"/>
        <v>0</v>
      </c>
      <c r="AS17" s="122">
        <f t="shared" si="6"/>
        <v>3429</v>
      </c>
      <c r="AT17" s="122">
        <f t="shared" si="6"/>
        <v>0</v>
      </c>
      <c r="AU17" s="122">
        <f t="shared" si="6"/>
        <v>0</v>
      </c>
      <c r="AV17" s="122">
        <f t="shared" si="6"/>
        <v>0</v>
      </c>
      <c r="AW17" s="122">
        <f t="shared" si="6"/>
        <v>0</v>
      </c>
      <c r="AX17" s="122">
        <f t="shared" si="6"/>
        <v>0</v>
      </c>
      <c r="AY17" s="122">
        <f t="shared" si="6"/>
        <v>0</v>
      </c>
      <c r="AZ17" s="122">
        <f t="shared" si="6"/>
        <v>16.809000000000001</v>
      </c>
      <c r="BA17" s="122">
        <f t="shared" si="6"/>
        <v>0</v>
      </c>
      <c r="BB17" s="122">
        <f t="shared" si="6"/>
        <v>0</v>
      </c>
      <c r="BC17" s="122">
        <f t="shared" si="6"/>
        <v>0</v>
      </c>
      <c r="BD17" s="122">
        <f t="shared" si="6"/>
        <v>3429</v>
      </c>
      <c r="BE17" s="122">
        <f t="shared" si="6"/>
        <v>0</v>
      </c>
      <c r="BF17" s="122">
        <f t="shared" si="6"/>
        <v>0</v>
      </c>
      <c r="BG17" s="122">
        <f t="shared" si="6"/>
        <v>0</v>
      </c>
      <c r="BH17" s="122">
        <f t="shared" si="6"/>
        <v>0</v>
      </c>
      <c r="BI17" s="122">
        <f t="shared" si="6"/>
        <v>0</v>
      </c>
      <c r="BJ17" s="122">
        <f t="shared" si="6"/>
        <v>0</v>
      </c>
      <c r="BK17" s="122">
        <f t="shared" si="6"/>
        <v>15.936999999999998</v>
      </c>
      <c r="BL17" s="122">
        <f t="shared" si="6"/>
        <v>0</v>
      </c>
      <c r="BM17" s="122">
        <f t="shared" si="6"/>
        <v>0</v>
      </c>
      <c r="BN17" s="122">
        <f t="shared" si="6"/>
        <v>0</v>
      </c>
      <c r="BO17" s="122">
        <f t="shared" si="6"/>
        <v>3429</v>
      </c>
      <c r="BP17" s="122">
        <f t="shared" ref="BP17:BQ17" si="7">IFERROR(SUM(BP44),"нд")</f>
        <v>0</v>
      </c>
      <c r="BQ17" s="122">
        <f t="shared" si="7"/>
        <v>0</v>
      </c>
      <c r="BR17" s="114">
        <v>2.42</v>
      </c>
      <c r="BS17" s="114">
        <v>0</v>
      </c>
      <c r="BT17" s="114">
        <v>0</v>
      </c>
      <c r="BU17" s="114">
        <v>0</v>
      </c>
      <c r="BV17" s="114">
        <v>59.89</v>
      </c>
      <c r="BW17" s="114">
        <v>0</v>
      </c>
      <c r="BX17" s="114">
        <v>22</v>
      </c>
      <c r="BY17" s="114">
        <v>0</v>
      </c>
      <c r="BZ17" s="114">
        <v>17133</v>
      </c>
      <c r="CA17" s="114">
        <v>0</v>
      </c>
      <c r="CB17" s="114">
        <v>0</v>
      </c>
    </row>
    <row r="18" spans="1:80" ht="31.5" x14ac:dyDescent="0.25">
      <c r="A18" s="108" t="s">
        <v>24</v>
      </c>
      <c r="B18" s="106" t="s">
        <v>25</v>
      </c>
      <c r="C18" s="109" t="s">
        <v>18</v>
      </c>
      <c r="D18" s="122">
        <f t="shared" ref="D18:BO18" si="8">IFERROR(SUM(D123),"нд")</f>
        <v>0</v>
      </c>
      <c r="E18" s="122">
        <f t="shared" si="8"/>
        <v>0</v>
      </c>
      <c r="F18" s="122">
        <f t="shared" si="8"/>
        <v>0</v>
      </c>
      <c r="G18" s="122">
        <f t="shared" si="8"/>
        <v>0</v>
      </c>
      <c r="H18" s="122">
        <f t="shared" si="8"/>
        <v>0</v>
      </c>
      <c r="I18" s="122">
        <f t="shared" si="8"/>
        <v>0</v>
      </c>
      <c r="J18" s="122">
        <f t="shared" si="8"/>
        <v>0</v>
      </c>
      <c r="K18" s="122">
        <f t="shared" si="8"/>
        <v>0</v>
      </c>
      <c r="L18" s="122">
        <f t="shared" si="8"/>
        <v>0</v>
      </c>
      <c r="M18" s="122">
        <f t="shared" si="8"/>
        <v>0</v>
      </c>
      <c r="N18" s="122">
        <f t="shared" si="8"/>
        <v>0</v>
      </c>
      <c r="O18" s="122">
        <f t="shared" si="8"/>
        <v>0</v>
      </c>
      <c r="P18" s="122">
        <f t="shared" si="8"/>
        <v>0</v>
      </c>
      <c r="Q18" s="122">
        <f t="shared" si="8"/>
        <v>0</v>
      </c>
      <c r="R18" s="122">
        <f t="shared" si="8"/>
        <v>0</v>
      </c>
      <c r="S18" s="122">
        <f t="shared" si="8"/>
        <v>0</v>
      </c>
      <c r="T18" s="122">
        <f t="shared" si="8"/>
        <v>0</v>
      </c>
      <c r="U18" s="122">
        <f t="shared" si="8"/>
        <v>0</v>
      </c>
      <c r="V18" s="122">
        <f t="shared" si="8"/>
        <v>0</v>
      </c>
      <c r="W18" s="122">
        <f t="shared" si="8"/>
        <v>0</v>
      </c>
      <c r="X18" s="122">
        <f t="shared" si="8"/>
        <v>0</v>
      </c>
      <c r="Y18" s="122">
        <f t="shared" si="8"/>
        <v>0</v>
      </c>
      <c r="Z18" s="122">
        <f t="shared" si="8"/>
        <v>0</v>
      </c>
      <c r="AA18" s="122">
        <f t="shared" si="8"/>
        <v>0</v>
      </c>
      <c r="AB18" s="122">
        <f t="shared" si="8"/>
        <v>0</v>
      </c>
      <c r="AC18" s="122">
        <f t="shared" si="8"/>
        <v>0</v>
      </c>
      <c r="AD18" s="122">
        <f t="shared" si="8"/>
        <v>0</v>
      </c>
      <c r="AE18" s="122">
        <f t="shared" si="8"/>
        <v>0</v>
      </c>
      <c r="AF18" s="122">
        <f t="shared" si="8"/>
        <v>0</v>
      </c>
      <c r="AG18" s="122">
        <f t="shared" si="8"/>
        <v>0</v>
      </c>
      <c r="AH18" s="122">
        <f t="shared" si="8"/>
        <v>0</v>
      </c>
      <c r="AI18" s="122">
        <f t="shared" si="8"/>
        <v>0</v>
      </c>
      <c r="AJ18" s="122">
        <f t="shared" si="8"/>
        <v>0</v>
      </c>
      <c r="AK18" s="122">
        <f t="shared" si="8"/>
        <v>0</v>
      </c>
      <c r="AL18" s="122">
        <f t="shared" si="8"/>
        <v>0</v>
      </c>
      <c r="AM18" s="122">
        <f t="shared" si="8"/>
        <v>0</v>
      </c>
      <c r="AN18" s="122">
        <f t="shared" si="8"/>
        <v>0</v>
      </c>
      <c r="AO18" s="122">
        <f t="shared" si="8"/>
        <v>0</v>
      </c>
      <c r="AP18" s="122">
        <f t="shared" si="8"/>
        <v>0</v>
      </c>
      <c r="AQ18" s="122">
        <f t="shared" si="8"/>
        <v>0</v>
      </c>
      <c r="AR18" s="122">
        <f t="shared" si="8"/>
        <v>0</v>
      </c>
      <c r="AS18" s="122">
        <f t="shared" si="8"/>
        <v>0</v>
      </c>
      <c r="AT18" s="122">
        <f t="shared" si="8"/>
        <v>0</v>
      </c>
      <c r="AU18" s="122">
        <f t="shared" si="8"/>
        <v>0</v>
      </c>
      <c r="AV18" s="122">
        <f t="shared" si="8"/>
        <v>0</v>
      </c>
      <c r="AW18" s="122">
        <f t="shared" si="8"/>
        <v>0</v>
      </c>
      <c r="AX18" s="122">
        <f t="shared" si="8"/>
        <v>0</v>
      </c>
      <c r="AY18" s="122">
        <f t="shared" si="8"/>
        <v>0</v>
      </c>
      <c r="AZ18" s="122">
        <f t="shared" si="8"/>
        <v>0</v>
      </c>
      <c r="BA18" s="122">
        <f t="shared" si="8"/>
        <v>0</v>
      </c>
      <c r="BB18" s="122">
        <f t="shared" si="8"/>
        <v>0</v>
      </c>
      <c r="BC18" s="122">
        <f t="shared" si="8"/>
        <v>0</v>
      </c>
      <c r="BD18" s="122">
        <f t="shared" si="8"/>
        <v>0</v>
      </c>
      <c r="BE18" s="122">
        <f t="shared" si="8"/>
        <v>0</v>
      </c>
      <c r="BF18" s="122">
        <f t="shared" si="8"/>
        <v>0</v>
      </c>
      <c r="BG18" s="122">
        <f t="shared" si="8"/>
        <v>0</v>
      </c>
      <c r="BH18" s="122">
        <f t="shared" si="8"/>
        <v>0</v>
      </c>
      <c r="BI18" s="122">
        <f t="shared" si="8"/>
        <v>0</v>
      </c>
      <c r="BJ18" s="122">
        <f t="shared" si="8"/>
        <v>0</v>
      </c>
      <c r="BK18" s="122">
        <f t="shared" si="8"/>
        <v>0</v>
      </c>
      <c r="BL18" s="122">
        <f t="shared" si="8"/>
        <v>0</v>
      </c>
      <c r="BM18" s="122">
        <f t="shared" si="8"/>
        <v>0</v>
      </c>
      <c r="BN18" s="122">
        <f t="shared" si="8"/>
        <v>0</v>
      </c>
      <c r="BO18" s="122">
        <f t="shared" si="8"/>
        <v>0</v>
      </c>
      <c r="BP18" s="122">
        <f t="shared" ref="BP18:BQ18" si="9">IFERROR(SUM(BP123),"нд")</f>
        <v>0</v>
      </c>
      <c r="BQ18" s="122">
        <f t="shared" si="9"/>
        <v>0</v>
      </c>
      <c r="BR18" s="114">
        <v>0</v>
      </c>
      <c r="BS18" s="114">
        <v>0</v>
      </c>
      <c r="BT18" s="114">
        <v>0</v>
      </c>
      <c r="BU18" s="114">
        <v>0</v>
      </c>
      <c r="BV18" s="114">
        <v>0</v>
      </c>
      <c r="BW18" s="114">
        <v>0</v>
      </c>
      <c r="BX18" s="114">
        <v>0</v>
      </c>
      <c r="BY18" s="114">
        <v>0</v>
      </c>
      <c r="BZ18" s="114">
        <v>0</v>
      </c>
      <c r="CA18" s="114">
        <v>0</v>
      </c>
      <c r="CB18" s="114">
        <v>0</v>
      </c>
    </row>
    <row r="19" spans="1:80" x14ac:dyDescent="0.25">
      <c r="A19" s="108" t="s">
        <v>26</v>
      </c>
      <c r="B19" s="106" t="s">
        <v>27</v>
      </c>
      <c r="C19" s="109" t="s">
        <v>18</v>
      </c>
      <c r="D19" s="122">
        <f t="shared" ref="D19:BO19" si="10">IFERROR(SUM(D126),"нд")</f>
        <v>0</v>
      </c>
      <c r="E19" s="122">
        <f t="shared" si="10"/>
        <v>0</v>
      </c>
      <c r="F19" s="122">
        <f t="shared" si="10"/>
        <v>0</v>
      </c>
      <c r="G19" s="122">
        <f t="shared" si="10"/>
        <v>0</v>
      </c>
      <c r="H19" s="122">
        <f t="shared" si="10"/>
        <v>0.77899999999999991</v>
      </c>
      <c r="I19" s="122">
        <f t="shared" si="10"/>
        <v>0</v>
      </c>
      <c r="J19" s="122">
        <f t="shared" si="10"/>
        <v>0</v>
      </c>
      <c r="K19" s="122">
        <f t="shared" si="10"/>
        <v>0</v>
      </c>
      <c r="L19" s="122">
        <f t="shared" si="10"/>
        <v>0</v>
      </c>
      <c r="M19" s="122">
        <f t="shared" si="10"/>
        <v>0</v>
      </c>
      <c r="N19" s="122">
        <f t="shared" si="10"/>
        <v>0</v>
      </c>
      <c r="O19" s="122">
        <f t="shared" si="10"/>
        <v>0</v>
      </c>
      <c r="P19" s="122">
        <f t="shared" si="10"/>
        <v>0</v>
      </c>
      <c r="Q19" s="122">
        <f t="shared" si="10"/>
        <v>0</v>
      </c>
      <c r="R19" s="122">
        <f t="shared" si="10"/>
        <v>0</v>
      </c>
      <c r="S19" s="122">
        <f t="shared" si="10"/>
        <v>0.77899999999999991</v>
      </c>
      <c r="T19" s="122">
        <f t="shared" si="10"/>
        <v>0</v>
      </c>
      <c r="U19" s="122">
        <f t="shared" si="10"/>
        <v>0</v>
      </c>
      <c r="V19" s="122">
        <f t="shared" si="10"/>
        <v>0</v>
      </c>
      <c r="W19" s="122">
        <f t="shared" si="10"/>
        <v>0</v>
      </c>
      <c r="X19" s="122">
        <f t="shared" si="10"/>
        <v>0</v>
      </c>
      <c r="Y19" s="122">
        <f t="shared" si="10"/>
        <v>0</v>
      </c>
      <c r="Z19" s="122">
        <f t="shared" si="10"/>
        <v>0</v>
      </c>
      <c r="AA19" s="122">
        <f t="shared" si="10"/>
        <v>0</v>
      </c>
      <c r="AB19" s="122">
        <f t="shared" si="10"/>
        <v>0</v>
      </c>
      <c r="AC19" s="122">
        <f t="shared" si="10"/>
        <v>0</v>
      </c>
      <c r="AD19" s="122">
        <f t="shared" si="10"/>
        <v>0</v>
      </c>
      <c r="AE19" s="122">
        <f t="shared" si="10"/>
        <v>0</v>
      </c>
      <c r="AF19" s="122">
        <f t="shared" si="10"/>
        <v>0</v>
      </c>
      <c r="AG19" s="122">
        <f t="shared" si="10"/>
        <v>0</v>
      </c>
      <c r="AH19" s="122">
        <f t="shared" si="10"/>
        <v>0</v>
      </c>
      <c r="AI19" s="122">
        <f t="shared" si="10"/>
        <v>0</v>
      </c>
      <c r="AJ19" s="122">
        <f t="shared" si="10"/>
        <v>0</v>
      </c>
      <c r="AK19" s="122">
        <f t="shared" si="10"/>
        <v>0</v>
      </c>
      <c r="AL19" s="122">
        <f t="shared" si="10"/>
        <v>0</v>
      </c>
      <c r="AM19" s="122">
        <f t="shared" si="10"/>
        <v>0</v>
      </c>
      <c r="AN19" s="122">
        <f t="shared" si="10"/>
        <v>0</v>
      </c>
      <c r="AO19" s="122">
        <f t="shared" si="10"/>
        <v>0</v>
      </c>
      <c r="AP19" s="122">
        <f t="shared" si="10"/>
        <v>0</v>
      </c>
      <c r="AQ19" s="122">
        <f t="shared" si="10"/>
        <v>0</v>
      </c>
      <c r="AR19" s="122">
        <f t="shared" si="10"/>
        <v>0</v>
      </c>
      <c r="AS19" s="122">
        <f t="shared" si="10"/>
        <v>0</v>
      </c>
      <c r="AT19" s="122">
        <f t="shared" si="10"/>
        <v>0</v>
      </c>
      <c r="AU19" s="122">
        <f t="shared" si="10"/>
        <v>0</v>
      </c>
      <c r="AV19" s="122">
        <f t="shared" si="10"/>
        <v>0</v>
      </c>
      <c r="AW19" s="122">
        <f t="shared" si="10"/>
        <v>0</v>
      </c>
      <c r="AX19" s="122">
        <f t="shared" si="10"/>
        <v>0</v>
      </c>
      <c r="AY19" s="122">
        <f t="shared" si="10"/>
        <v>0</v>
      </c>
      <c r="AZ19" s="122">
        <f t="shared" si="10"/>
        <v>0</v>
      </c>
      <c r="BA19" s="122">
        <f t="shared" si="10"/>
        <v>0</v>
      </c>
      <c r="BB19" s="122">
        <f t="shared" si="10"/>
        <v>0</v>
      </c>
      <c r="BC19" s="122">
        <f t="shared" si="10"/>
        <v>0</v>
      </c>
      <c r="BD19" s="122">
        <f t="shared" si="10"/>
        <v>0</v>
      </c>
      <c r="BE19" s="122">
        <f t="shared" si="10"/>
        <v>0</v>
      </c>
      <c r="BF19" s="122">
        <f t="shared" si="10"/>
        <v>0</v>
      </c>
      <c r="BG19" s="122">
        <f t="shared" si="10"/>
        <v>0</v>
      </c>
      <c r="BH19" s="122">
        <f t="shared" si="10"/>
        <v>0</v>
      </c>
      <c r="BI19" s="122">
        <f t="shared" si="10"/>
        <v>0</v>
      </c>
      <c r="BJ19" s="122">
        <f t="shared" si="10"/>
        <v>0</v>
      </c>
      <c r="BK19" s="122">
        <f t="shared" si="10"/>
        <v>0</v>
      </c>
      <c r="BL19" s="122">
        <f t="shared" si="10"/>
        <v>0</v>
      </c>
      <c r="BM19" s="122">
        <f t="shared" si="10"/>
        <v>0</v>
      </c>
      <c r="BN19" s="122">
        <f t="shared" si="10"/>
        <v>0</v>
      </c>
      <c r="BO19" s="122">
        <f t="shared" si="10"/>
        <v>0</v>
      </c>
      <c r="BP19" s="122">
        <f t="shared" ref="BP19:BQ19" si="11">IFERROR(SUM(BP126),"нд")</f>
        <v>0</v>
      </c>
      <c r="BQ19" s="122">
        <f t="shared" si="11"/>
        <v>0</v>
      </c>
      <c r="BR19" s="114">
        <v>0</v>
      </c>
      <c r="BS19" s="114">
        <v>0</v>
      </c>
      <c r="BT19" s="114">
        <v>0</v>
      </c>
      <c r="BU19" s="114">
        <v>0</v>
      </c>
      <c r="BV19" s="114">
        <v>0.77899999999999991</v>
      </c>
      <c r="BW19" s="114">
        <v>0</v>
      </c>
      <c r="BX19" s="114">
        <v>0</v>
      </c>
      <c r="BY19" s="114">
        <v>0</v>
      </c>
      <c r="BZ19" s="114">
        <v>0</v>
      </c>
      <c r="CA19" s="114">
        <v>0</v>
      </c>
      <c r="CB19" s="114">
        <v>0</v>
      </c>
    </row>
    <row r="20" spans="1:80" x14ac:dyDescent="0.25">
      <c r="A20" s="108" t="s">
        <v>28</v>
      </c>
      <c r="B20" s="106" t="s">
        <v>29</v>
      </c>
      <c r="C20" s="109" t="s">
        <v>18</v>
      </c>
      <c r="D20" s="122">
        <f t="shared" ref="D20:S21" si="12">IFERROR(SUM(D129),"нд")</f>
        <v>0</v>
      </c>
      <c r="E20" s="122">
        <f t="shared" si="12"/>
        <v>0</v>
      </c>
      <c r="F20" s="122">
        <f t="shared" si="12"/>
        <v>0</v>
      </c>
      <c r="G20" s="122">
        <f t="shared" si="12"/>
        <v>0</v>
      </c>
      <c r="H20" s="122">
        <f t="shared" si="12"/>
        <v>0</v>
      </c>
      <c r="I20" s="122">
        <f t="shared" si="12"/>
        <v>0</v>
      </c>
      <c r="J20" s="122">
        <f t="shared" si="12"/>
        <v>0</v>
      </c>
      <c r="K20" s="122">
        <f t="shared" si="12"/>
        <v>0</v>
      </c>
      <c r="L20" s="122">
        <f t="shared" si="12"/>
        <v>0</v>
      </c>
      <c r="M20" s="122">
        <f t="shared" si="12"/>
        <v>0</v>
      </c>
      <c r="N20" s="122">
        <f t="shared" si="12"/>
        <v>0</v>
      </c>
      <c r="O20" s="122">
        <f t="shared" si="12"/>
        <v>0</v>
      </c>
      <c r="P20" s="122">
        <f t="shared" si="12"/>
        <v>0</v>
      </c>
      <c r="Q20" s="122">
        <f t="shared" si="12"/>
        <v>0</v>
      </c>
      <c r="R20" s="122">
        <f t="shared" si="12"/>
        <v>0</v>
      </c>
      <c r="S20" s="122">
        <f t="shared" si="12"/>
        <v>0</v>
      </c>
      <c r="T20" s="122">
        <f t="shared" ref="T20:AI21" si="13">IFERROR(SUM(T129),"нд")</f>
        <v>0</v>
      </c>
      <c r="U20" s="122">
        <f t="shared" si="13"/>
        <v>0</v>
      </c>
      <c r="V20" s="122">
        <f t="shared" si="13"/>
        <v>0</v>
      </c>
      <c r="W20" s="122">
        <f t="shared" si="13"/>
        <v>0</v>
      </c>
      <c r="X20" s="122">
        <f t="shared" si="13"/>
        <v>0</v>
      </c>
      <c r="Y20" s="122">
        <f t="shared" si="13"/>
        <v>0</v>
      </c>
      <c r="Z20" s="122">
        <f t="shared" si="13"/>
        <v>0</v>
      </c>
      <c r="AA20" s="122">
        <f t="shared" si="13"/>
        <v>0</v>
      </c>
      <c r="AB20" s="122">
        <f t="shared" si="13"/>
        <v>0</v>
      </c>
      <c r="AC20" s="122">
        <f t="shared" si="13"/>
        <v>0</v>
      </c>
      <c r="AD20" s="122">
        <f t="shared" si="13"/>
        <v>0</v>
      </c>
      <c r="AE20" s="122">
        <f t="shared" si="13"/>
        <v>0</v>
      </c>
      <c r="AF20" s="122">
        <f t="shared" si="13"/>
        <v>0</v>
      </c>
      <c r="AG20" s="122">
        <f t="shared" si="13"/>
        <v>0</v>
      </c>
      <c r="AH20" s="122">
        <f t="shared" si="13"/>
        <v>0</v>
      </c>
      <c r="AI20" s="122">
        <f t="shared" si="13"/>
        <v>0</v>
      </c>
      <c r="AJ20" s="122">
        <f t="shared" ref="AJ20:AY21" si="14">IFERROR(SUM(AJ129),"нд")</f>
        <v>0</v>
      </c>
      <c r="AK20" s="122">
        <f t="shared" si="14"/>
        <v>0</v>
      </c>
      <c r="AL20" s="122">
        <f t="shared" si="14"/>
        <v>0</v>
      </c>
      <c r="AM20" s="122">
        <f t="shared" si="14"/>
        <v>0</v>
      </c>
      <c r="AN20" s="122">
        <f t="shared" si="14"/>
        <v>0</v>
      </c>
      <c r="AO20" s="122">
        <f t="shared" si="14"/>
        <v>0</v>
      </c>
      <c r="AP20" s="122">
        <f t="shared" si="14"/>
        <v>0</v>
      </c>
      <c r="AQ20" s="122">
        <f t="shared" si="14"/>
        <v>0</v>
      </c>
      <c r="AR20" s="122">
        <f t="shared" si="14"/>
        <v>0</v>
      </c>
      <c r="AS20" s="122">
        <f t="shared" si="14"/>
        <v>0</v>
      </c>
      <c r="AT20" s="122">
        <f t="shared" si="14"/>
        <v>0</v>
      </c>
      <c r="AU20" s="122">
        <f t="shared" si="14"/>
        <v>0</v>
      </c>
      <c r="AV20" s="122">
        <f t="shared" si="14"/>
        <v>0</v>
      </c>
      <c r="AW20" s="122">
        <f t="shared" si="14"/>
        <v>0</v>
      </c>
      <c r="AX20" s="122">
        <f t="shared" si="14"/>
        <v>0</v>
      </c>
      <c r="AY20" s="122">
        <f t="shared" si="14"/>
        <v>0</v>
      </c>
      <c r="AZ20" s="122">
        <f t="shared" ref="AZ20:BO21" si="15">IFERROR(SUM(AZ129),"нд")</f>
        <v>0</v>
      </c>
      <c r="BA20" s="122">
        <f t="shared" si="15"/>
        <v>0</v>
      </c>
      <c r="BB20" s="122">
        <f t="shared" si="15"/>
        <v>0</v>
      </c>
      <c r="BC20" s="122">
        <f t="shared" si="15"/>
        <v>0</v>
      </c>
      <c r="BD20" s="122">
        <f t="shared" si="15"/>
        <v>0</v>
      </c>
      <c r="BE20" s="122">
        <f t="shared" si="15"/>
        <v>0</v>
      </c>
      <c r="BF20" s="122">
        <f t="shared" si="15"/>
        <v>0</v>
      </c>
      <c r="BG20" s="122">
        <f t="shared" si="15"/>
        <v>0</v>
      </c>
      <c r="BH20" s="122">
        <f t="shared" si="15"/>
        <v>0</v>
      </c>
      <c r="BI20" s="122">
        <f t="shared" si="15"/>
        <v>0</v>
      </c>
      <c r="BJ20" s="122">
        <f t="shared" si="15"/>
        <v>0</v>
      </c>
      <c r="BK20" s="122">
        <f t="shared" si="15"/>
        <v>0</v>
      </c>
      <c r="BL20" s="122">
        <f t="shared" si="15"/>
        <v>0</v>
      </c>
      <c r="BM20" s="122">
        <f t="shared" si="15"/>
        <v>0</v>
      </c>
      <c r="BN20" s="122">
        <f t="shared" si="15"/>
        <v>0</v>
      </c>
      <c r="BO20" s="122">
        <f t="shared" si="15"/>
        <v>0</v>
      </c>
      <c r="BP20" s="122">
        <f t="shared" ref="BP20:BQ21" si="16">IFERROR(SUM(BP129),"нд")</f>
        <v>0</v>
      </c>
      <c r="BQ20" s="122">
        <f t="shared" si="16"/>
        <v>0</v>
      </c>
      <c r="BR20" s="114">
        <v>0</v>
      </c>
      <c r="BS20" s="114">
        <v>0</v>
      </c>
      <c r="BT20" s="114">
        <v>0</v>
      </c>
      <c r="BU20" s="114">
        <v>0</v>
      </c>
      <c r="BV20" s="114">
        <v>0</v>
      </c>
      <c r="BW20" s="114">
        <v>0</v>
      </c>
      <c r="BX20" s="114">
        <v>0</v>
      </c>
      <c r="BY20" s="114">
        <v>0</v>
      </c>
      <c r="BZ20" s="114">
        <v>0</v>
      </c>
      <c r="CA20" s="114">
        <v>0</v>
      </c>
      <c r="CB20" s="114">
        <v>0</v>
      </c>
    </row>
    <row r="21" spans="1:80" x14ac:dyDescent="0.25">
      <c r="A21" s="108" t="s">
        <v>30</v>
      </c>
      <c r="B21" s="106" t="s">
        <v>31</v>
      </c>
      <c r="C21" s="109" t="s">
        <v>18</v>
      </c>
      <c r="D21" s="122">
        <f t="shared" si="12"/>
        <v>0</v>
      </c>
      <c r="E21" s="122">
        <f t="shared" si="12"/>
        <v>0</v>
      </c>
      <c r="F21" s="122">
        <f t="shared" si="12"/>
        <v>0</v>
      </c>
      <c r="G21" s="122">
        <f t="shared" si="12"/>
        <v>0</v>
      </c>
      <c r="H21" s="122">
        <f t="shared" si="12"/>
        <v>0</v>
      </c>
      <c r="I21" s="122">
        <f t="shared" si="12"/>
        <v>0</v>
      </c>
      <c r="J21" s="122">
        <f t="shared" si="12"/>
        <v>136</v>
      </c>
      <c r="K21" s="122">
        <f t="shared" si="12"/>
        <v>0</v>
      </c>
      <c r="L21" s="122">
        <f t="shared" si="12"/>
        <v>0</v>
      </c>
      <c r="M21" s="122">
        <f t="shared" si="12"/>
        <v>0</v>
      </c>
      <c r="N21" s="122">
        <f t="shared" si="12"/>
        <v>0</v>
      </c>
      <c r="O21" s="122">
        <f t="shared" si="12"/>
        <v>0</v>
      </c>
      <c r="P21" s="122">
        <f t="shared" si="12"/>
        <v>0</v>
      </c>
      <c r="Q21" s="122">
        <f t="shared" si="12"/>
        <v>0</v>
      </c>
      <c r="R21" s="122">
        <f t="shared" si="12"/>
        <v>0</v>
      </c>
      <c r="S21" s="122">
        <f t="shared" si="12"/>
        <v>0</v>
      </c>
      <c r="T21" s="122">
        <f t="shared" si="13"/>
        <v>0</v>
      </c>
      <c r="U21" s="122">
        <f t="shared" si="13"/>
        <v>30</v>
      </c>
      <c r="V21" s="122">
        <f t="shared" si="13"/>
        <v>0</v>
      </c>
      <c r="W21" s="122">
        <f t="shared" si="13"/>
        <v>0</v>
      </c>
      <c r="X21" s="122">
        <f t="shared" si="13"/>
        <v>0</v>
      </c>
      <c r="Y21" s="122">
        <f t="shared" si="13"/>
        <v>0</v>
      </c>
      <c r="Z21" s="122">
        <f t="shared" si="13"/>
        <v>0</v>
      </c>
      <c r="AA21" s="122">
        <f t="shared" si="13"/>
        <v>0</v>
      </c>
      <c r="AB21" s="122">
        <f t="shared" si="13"/>
        <v>0</v>
      </c>
      <c r="AC21" s="122">
        <f t="shared" si="13"/>
        <v>0</v>
      </c>
      <c r="AD21" s="122">
        <f t="shared" si="13"/>
        <v>0</v>
      </c>
      <c r="AE21" s="122">
        <f t="shared" si="13"/>
        <v>0</v>
      </c>
      <c r="AF21" s="122">
        <f t="shared" si="13"/>
        <v>28</v>
      </c>
      <c r="AG21" s="122">
        <f t="shared" si="13"/>
        <v>0</v>
      </c>
      <c r="AH21" s="122">
        <f t="shared" si="13"/>
        <v>0</v>
      </c>
      <c r="AI21" s="122">
        <f t="shared" si="13"/>
        <v>0</v>
      </c>
      <c r="AJ21" s="122">
        <f t="shared" si="14"/>
        <v>0</v>
      </c>
      <c r="AK21" s="122">
        <f t="shared" si="14"/>
        <v>0</v>
      </c>
      <c r="AL21" s="122">
        <f t="shared" si="14"/>
        <v>0</v>
      </c>
      <c r="AM21" s="122">
        <f t="shared" si="14"/>
        <v>0</v>
      </c>
      <c r="AN21" s="122">
        <f t="shared" si="14"/>
        <v>0</v>
      </c>
      <c r="AO21" s="122">
        <f t="shared" si="14"/>
        <v>0</v>
      </c>
      <c r="AP21" s="122">
        <f t="shared" si="14"/>
        <v>0</v>
      </c>
      <c r="AQ21" s="122">
        <f t="shared" si="14"/>
        <v>26</v>
      </c>
      <c r="AR21" s="122">
        <f t="shared" si="14"/>
        <v>0</v>
      </c>
      <c r="AS21" s="122">
        <f t="shared" si="14"/>
        <v>0</v>
      </c>
      <c r="AT21" s="122">
        <f t="shared" si="14"/>
        <v>0</v>
      </c>
      <c r="AU21" s="122">
        <f t="shared" si="14"/>
        <v>0</v>
      </c>
      <c r="AV21" s="122">
        <f t="shared" si="14"/>
        <v>0</v>
      </c>
      <c r="AW21" s="122">
        <f t="shared" si="14"/>
        <v>0</v>
      </c>
      <c r="AX21" s="122">
        <f t="shared" si="14"/>
        <v>0</v>
      </c>
      <c r="AY21" s="122">
        <f t="shared" si="14"/>
        <v>0</v>
      </c>
      <c r="AZ21" s="122">
        <f t="shared" si="15"/>
        <v>0</v>
      </c>
      <c r="BA21" s="122">
        <f t="shared" si="15"/>
        <v>0</v>
      </c>
      <c r="BB21" s="122">
        <f t="shared" si="15"/>
        <v>26</v>
      </c>
      <c r="BC21" s="122">
        <f t="shared" si="15"/>
        <v>0</v>
      </c>
      <c r="BD21" s="122">
        <f t="shared" si="15"/>
        <v>0</v>
      </c>
      <c r="BE21" s="122">
        <f t="shared" si="15"/>
        <v>0</v>
      </c>
      <c r="BF21" s="122">
        <f t="shared" si="15"/>
        <v>0</v>
      </c>
      <c r="BG21" s="122">
        <f t="shared" si="15"/>
        <v>0</v>
      </c>
      <c r="BH21" s="122">
        <f t="shared" si="15"/>
        <v>0</v>
      </c>
      <c r="BI21" s="122">
        <f t="shared" si="15"/>
        <v>0</v>
      </c>
      <c r="BJ21" s="122">
        <f t="shared" si="15"/>
        <v>0</v>
      </c>
      <c r="BK21" s="122">
        <f t="shared" si="15"/>
        <v>0</v>
      </c>
      <c r="BL21" s="122">
        <f t="shared" si="15"/>
        <v>0</v>
      </c>
      <c r="BM21" s="122">
        <f t="shared" si="15"/>
        <v>26</v>
      </c>
      <c r="BN21" s="122">
        <f t="shared" si="15"/>
        <v>0</v>
      </c>
      <c r="BO21" s="122">
        <f t="shared" si="15"/>
        <v>0</v>
      </c>
      <c r="BP21" s="122">
        <f t="shared" si="16"/>
        <v>0</v>
      </c>
      <c r="BQ21" s="122">
        <f t="shared" si="16"/>
        <v>0</v>
      </c>
      <c r="BR21" s="114">
        <v>0</v>
      </c>
      <c r="BS21" s="114">
        <v>0</v>
      </c>
      <c r="BT21" s="114">
        <v>0</v>
      </c>
      <c r="BU21" s="114">
        <v>0</v>
      </c>
      <c r="BV21" s="114">
        <v>0</v>
      </c>
      <c r="BW21" s="114">
        <v>0</v>
      </c>
      <c r="BX21" s="114">
        <v>136</v>
      </c>
      <c r="BY21" s="114">
        <v>0</v>
      </c>
      <c r="BZ21" s="114">
        <v>0</v>
      </c>
      <c r="CA21" s="114">
        <v>0</v>
      </c>
      <c r="CB21" s="114">
        <v>0</v>
      </c>
    </row>
    <row r="22" spans="1:80" x14ac:dyDescent="0.25">
      <c r="A22" s="108" t="s">
        <v>32</v>
      </c>
      <c r="B22" s="106" t="s">
        <v>499</v>
      </c>
      <c r="C22" s="109" t="s">
        <v>18</v>
      </c>
      <c r="D22" s="122">
        <f t="shared" ref="D22:BO22" si="17">IFERROR(SUM(D23,D44,D123,D126,D129,D130),"нд")</f>
        <v>46.37</v>
      </c>
      <c r="E22" s="122">
        <f t="shared" si="17"/>
        <v>0</v>
      </c>
      <c r="F22" s="122">
        <f t="shared" si="17"/>
        <v>107.6</v>
      </c>
      <c r="G22" s="122">
        <f t="shared" si="17"/>
        <v>0</v>
      </c>
      <c r="H22" s="122">
        <f t="shared" si="17"/>
        <v>60.668999999999997</v>
      </c>
      <c r="I22" s="122">
        <f t="shared" si="17"/>
        <v>0</v>
      </c>
      <c r="J22" s="122">
        <f t="shared" si="17"/>
        <v>161</v>
      </c>
      <c r="K22" s="122">
        <f t="shared" si="17"/>
        <v>0</v>
      </c>
      <c r="L22" s="122">
        <f t="shared" si="17"/>
        <v>17283</v>
      </c>
      <c r="M22" s="122">
        <f t="shared" si="17"/>
        <v>0</v>
      </c>
      <c r="N22" s="122">
        <f t="shared" si="17"/>
        <v>0</v>
      </c>
      <c r="O22" s="122">
        <f t="shared" si="17"/>
        <v>7.58</v>
      </c>
      <c r="P22" s="122">
        <f t="shared" si="17"/>
        <v>0</v>
      </c>
      <c r="Q22" s="122">
        <f t="shared" si="17"/>
        <v>17.5</v>
      </c>
      <c r="R22" s="122">
        <f t="shared" si="17"/>
        <v>0</v>
      </c>
      <c r="S22" s="122">
        <f t="shared" si="17"/>
        <v>12.672000000000001</v>
      </c>
      <c r="T22" s="122">
        <f t="shared" si="17"/>
        <v>0</v>
      </c>
      <c r="U22" s="122">
        <f t="shared" si="17"/>
        <v>33</v>
      </c>
      <c r="V22" s="122">
        <f t="shared" si="17"/>
        <v>0</v>
      </c>
      <c r="W22" s="122">
        <f t="shared" si="17"/>
        <v>3447</v>
      </c>
      <c r="X22" s="122">
        <f t="shared" si="17"/>
        <v>0</v>
      </c>
      <c r="Y22" s="122">
        <f t="shared" si="17"/>
        <v>0</v>
      </c>
      <c r="Z22" s="122">
        <f t="shared" si="17"/>
        <v>7.8</v>
      </c>
      <c r="AA22" s="122">
        <f t="shared" si="17"/>
        <v>0</v>
      </c>
      <c r="AB22" s="122">
        <f t="shared" si="17"/>
        <v>18.8</v>
      </c>
      <c r="AC22" s="122">
        <f t="shared" si="17"/>
        <v>0</v>
      </c>
      <c r="AD22" s="122">
        <f t="shared" si="17"/>
        <v>7.3539999999999992</v>
      </c>
      <c r="AE22" s="122">
        <f t="shared" si="17"/>
        <v>0</v>
      </c>
      <c r="AF22" s="122">
        <f t="shared" si="17"/>
        <v>32</v>
      </c>
      <c r="AG22" s="122">
        <f t="shared" si="17"/>
        <v>0</v>
      </c>
      <c r="AH22" s="122">
        <f t="shared" si="17"/>
        <v>3459</v>
      </c>
      <c r="AI22" s="122">
        <f t="shared" si="17"/>
        <v>0</v>
      </c>
      <c r="AJ22" s="122">
        <f t="shared" si="17"/>
        <v>0</v>
      </c>
      <c r="AK22" s="122">
        <f t="shared" si="17"/>
        <v>8.56</v>
      </c>
      <c r="AL22" s="122">
        <f t="shared" si="17"/>
        <v>0</v>
      </c>
      <c r="AM22" s="122">
        <f t="shared" si="17"/>
        <v>19</v>
      </c>
      <c r="AN22" s="122">
        <f t="shared" si="17"/>
        <v>0</v>
      </c>
      <c r="AO22" s="122">
        <f t="shared" si="17"/>
        <v>7.8970000000000002</v>
      </c>
      <c r="AP22" s="122">
        <f t="shared" si="17"/>
        <v>0</v>
      </c>
      <c r="AQ22" s="122">
        <f t="shared" si="17"/>
        <v>41</v>
      </c>
      <c r="AR22" s="122">
        <f t="shared" si="17"/>
        <v>0</v>
      </c>
      <c r="AS22" s="122">
        <f t="shared" si="17"/>
        <v>3459</v>
      </c>
      <c r="AT22" s="122">
        <f t="shared" si="17"/>
        <v>0</v>
      </c>
      <c r="AU22" s="122">
        <f t="shared" si="17"/>
        <v>0</v>
      </c>
      <c r="AV22" s="122">
        <f t="shared" si="17"/>
        <v>7.63</v>
      </c>
      <c r="AW22" s="122">
        <f t="shared" si="17"/>
        <v>0</v>
      </c>
      <c r="AX22" s="122">
        <f t="shared" si="17"/>
        <v>19.3</v>
      </c>
      <c r="AY22" s="122">
        <f t="shared" si="17"/>
        <v>0</v>
      </c>
      <c r="AZ22" s="122">
        <f t="shared" si="17"/>
        <v>16.809000000000001</v>
      </c>
      <c r="BA22" s="122">
        <f t="shared" si="17"/>
        <v>0</v>
      </c>
      <c r="BB22" s="122">
        <f t="shared" si="17"/>
        <v>26</v>
      </c>
      <c r="BC22" s="122">
        <f t="shared" si="17"/>
        <v>0</v>
      </c>
      <c r="BD22" s="122">
        <f t="shared" si="17"/>
        <v>3459</v>
      </c>
      <c r="BE22" s="122">
        <f t="shared" si="17"/>
        <v>0</v>
      </c>
      <c r="BF22" s="122">
        <f t="shared" si="17"/>
        <v>0</v>
      </c>
      <c r="BG22" s="122">
        <f t="shared" si="17"/>
        <v>6.8</v>
      </c>
      <c r="BH22" s="122">
        <f t="shared" si="17"/>
        <v>0</v>
      </c>
      <c r="BI22" s="122">
        <f t="shared" si="17"/>
        <v>18.600000000000001</v>
      </c>
      <c r="BJ22" s="122">
        <f t="shared" si="17"/>
        <v>0</v>
      </c>
      <c r="BK22" s="122">
        <f t="shared" si="17"/>
        <v>15.936999999999998</v>
      </c>
      <c r="BL22" s="122">
        <f t="shared" si="17"/>
        <v>0</v>
      </c>
      <c r="BM22" s="122">
        <f t="shared" si="17"/>
        <v>26</v>
      </c>
      <c r="BN22" s="122">
        <f t="shared" si="17"/>
        <v>0</v>
      </c>
      <c r="BO22" s="122">
        <f t="shared" si="17"/>
        <v>3459</v>
      </c>
      <c r="BP22" s="122">
        <f t="shared" ref="BP22:BQ22" si="18">IFERROR(SUM(BP23,BP44,BP123,BP126,BP129,BP130),"нд")</f>
        <v>0</v>
      </c>
      <c r="BQ22" s="122">
        <f t="shared" si="18"/>
        <v>0</v>
      </c>
      <c r="BR22" s="114">
        <v>38.369999999999997</v>
      </c>
      <c r="BS22" s="114">
        <v>0</v>
      </c>
      <c r="BT22" s="114">
        <v>93.2</v>
      </c>
      <c r="BU22" s="114">
        <v>0</v>
      </c>
      <c r="BV22" s="114">
        <v>60.668999999999997</v>
      </c>
      <c r="BW22" s="114">
        <v>0</v>
      </c>
      <c r="BX22" s="114">
        <v>158</v>
      </c>
      <c r="BY22" s="114">
        <v>0</v>
      </c>
      <c r="BZ22" s="114">
        <v>17283</v>
      </c>
      <c r="CA22" s="114">
        <v>0</v>
      </c>
      <c r="CB22" s="114">
        <v>0</v>
      </c>
    </row>
    <row r="23" spans="1:80" x14ac:dyDescent="0.25">
      <c r="A23" s="108" t="s">
        <v>33</v>
      </c>
      <c r="B23" s="106" t="s">
        <v>34</v>
      </c>
      <c r="C23" s="109" t="s">
        <v>18</v>
      </c>
      <c r="D23" s="122">
        <f t="shared" ref="D23:BO23" si="19">IFERROR(SUM(D24,D28,D31,D40),"нд")</f>
        <v>43.949999999999996</v>
      </c>
      <c r="E23" s="122">
        <f t="shared" si="19"/>
        <v>0</v>
      </c>
      <c r="F23" s="122">
        <f t="shared" si="19"/>
        <v>107.6</v>
      </c>
      <c r="G23" s="122">
        <f t="shared" si="19"/>
        <v>0</v>
      </c>
      <c r="H23" s="122">
        <f t="shared" si="19"/>
        <v>0</v>
      </c>
      <c r="I23" s="122">
        <f t="shared" si="19"/>
        <v>0</v>
      </c>
      <c r="J23" s="122">
        <f t="shared" si="19"/>
        <v>0</v>
      </c>
      <c r="K23" s="122">
        <f t="shared" si="19"/>
        <v>0</v>
      </c>
      <c r="L23" s="122">
        <f t="shared" si="19"/>
        <v>150</v>
      </c>
      <c r="M23" s="122">
        <f t="shared" si="19"/>
        <v>0</v>
      </c>
      <c r="N23" s="122">
        <f t="shared" si="19"/>
        <v>0</v>
      </c>
      <c r="O23" s="122">
        <f t="shared" si="19"/>
        <v>7.26</v>
      </c>
      <c r="P23" s="122">
        <f t="shared" si="19"/>
        <v>0</v>
      </c>
      <c r="Q23" s="122">
        <f t="shared" si="19"/>
        <v>17.5</v>
      </c>
      <c r="R23" s="122">
        <f t="shared" si="19"/>
        <v>0</v>
      </c>
      <c r="S23" s="122">
        <f t="shared" si="19"/>
        <v>0</v>
      </c>
      <c r="T23" s="122">
        <f t="shared" si="19"/>
        <v>0</v>
      </c>
      <c r="U23" s="122">
        <f t="shared" si="19"/>
        <v>0</v>
      </c>
      <c r="V23" s="122">
        <f t="shared" si="19"/>
        <v>0</v>
      </c>
      <c r="W23" s="122">
        <f t="shared" si="19"/>
        <v>30</v>
      </c>
      <c r="X23" s="122">
        <f t="shared" si="19"/>
        <v>0</v>
      </c>
      <c r="Y23" s="122">
        <f t="shared" si="19"/>
        <v>0</v>
      </c>
      <c r="Z23" s="122">
        <f t="shared" si="19"/>
        <v>7</v>
      </c>
      <c r="AA23" s="122">
        <f t="shared" si="19"/>
        <v>0</v>
      </c>
      <c r="AB23" s="122">
        <f t="shared" si="19"/>
        <v>18.8</v>
      </c>
      <c r="AC23" s="122">
        <f t="shared" si="19"/>
        <v>0</v>
      </c>
      <c r="AD23" s="122">
        <f t="shared" si="19"/>
        <v>0</v>
      </c>
      <c r="AE23" s="122">
        <f t="shared" si="19"/>
        <v>0</v>
      </c>
      <c r="AF23" s="122">
        <f t="shared" si="19"/>
        <v>0</v>
      </c>
      <c r="AG23" s="122">
        <f t="shared" si="19"/>
        <v>0</v>
      </c>
      <c r="AH23" s="122">
        <f t="shared" si="19"/>
        <v>30</v>
      </c>
      <c r="AI23" s="122">
        <f t="shared" si="19"/>
        <v>0</v>
      </c>
      <c r="AJ23" s="122">
        <f t="shared" si="19"/>
        <v>0</v>
      </c>
      <c r="AK23" s="122">
        <f t="shared" si="19"/>
        <v>7.26</v>
      </c>
      <c r="AL23" s="122">
        <f t="shared" si="19"/>
        <v>0</v>
      </c>
      <c r="AM23" s="122">
        <f t="shared" si="19"/>
        <v>19</v>
      </c>
      <c r="AN23" s="122">
        <f t="shared" si="19"/>
        <v>0</v>
      </c>
      <c r="AO23" s="122">
        <f t="shared" si="19"/>
        <v>0</v>
      </c>
      <c r="AP23" s="122">
        <f t="shared" si="19"/>
        <v>0</v>
      </c>
      <c r="AQ23" s="122">
        <f t="shared" si="19"/>
        <v>0</v>
      </c>
      <c r="AR23" s="122">
        <f t="shared" si="19"/>
        <v>0</v>
      </c>
      <c r="AS23" s="122">
        <f t="shared" si="19"/>
        <v>30</v>
      </c>
      <c r="AT23" s="122">
        <f t="shared" si="19"/>
        <v>0</v>
      </c>
      <c r="AU23" s="122">
        <f t="shared" si="19"/>
        <v>0</v>
      </c>
      <c r="AV23" s="122">
        <f t="shared" si="19"/>
        <v>7.63</v>
      </c>
      <c r="AW23" s="122">
        <f t="shared" si="19"/>
        <v>0</v>
      </c>
      <c r="AX23" s="122">
        <f t="shared" si="19"/>
        <v>19.3</v>
      </c>
      <c r="AY23" s="122">
        <f t="shared" si="19"/>
        <v>0</v>
      </c>
      <c r="AZ23" s="122">
        <f t="shared" si="19"/>
        <v>0</v>
      </c>
      <c r="BA23" s="122">
        <f t="shared" si="19"/>
        <v>0</v>
      </c>
      <c r="BB23" s="122">
        <f t="shared" si="19"/>
        <v>0</v>
      </c>
      <c r="BC23" s="122">
        <f t="shared" si="19"/>
        <v>0</v>
      </c>
      <c r="BD23" s="122">
        <f t="shared" si="19"/>
        <v>30</v>
      </c>
      <c r="BE23" s="122">
        <f t="shared" si="19"/>
        <v>0</v>
      </c>
      <c r="BF23" s="122">
        <f t="shared" si="19"/>
        <v>0</v>
      </c>
      <c r="BG23" s="122">
        <f t="shared" si="19"/>
        <v>6.8</v>
      </c>
      <c r="BH23" s="122">
        <f t="shared" si="19"/>
        <v>0</v>
      </c>
      <c r="BI23" s="122">
        <f t="shared" si="19"/>
        <v>18.600000000000001</v>
      </c>
      <c r="BJ23" s="122">
        <f t="shared" si="19"/>
        <v>0</v>
      </c>
      <c r="BK23" s="122">
        <f t="shared" si="19"/>
        <v>0</v>
      </c>
      <c r="BL23" s="122">
        <f t="shared" si="19"/>
        <v>0</v>
      </c>
      <c r="BM23" s="122">
        <f t="shared" si="19"/>
        <v>0</v>
      </c>
      <c r="BN23" s="122">
        <f t="shared" si="19"/>
        <v>0</v>
      </c>
      <c r="BO23" s="122">
        <f t="shared" si="19"/>
        <v>30</v>
      </c>
      <c r="BP23" s="122">
        <f t="shared" ref="BP23:BQ23" si="20">IFERROR(SUM(BP24,BP28,BP31,BP40),"нд")</f>
        <v>0</v>
      </c>
      <c r="BQ23" s="122">
        <f t="shared" si="20"/>
        <v>0</v>
      </c>
      <c r="BR23" s="114">
        <v>35.949999999999996</v>
      </c>
      <c r="BS23" s="114">
        <v>0</v>
      </c>
      <c r="BT23" s="114">
        <v>93.2</v>
      </c>
      <c r="BU23" s="114">
        <v>0</v>
      </c>
      <c r="BV23" s="114">
        <v>0</v>
      </c>
      <c r="BW23" s="114">
        <v>0</v>
      </c>
      <c r="BX23" s="114">
        <v>0</v>
      </c>
      <c r="BY23" s="114">
        <v>0</v>
      </c>
      <c r="BZ23" s="114">
        <v>150</v>
      </c>
      <c r="CA23" s="114">
        <v>0</v>
      </c>
      <c r="CB23" s="114">
        <v>0</v>
      </c>
    </row>
    <row r="24" spans="1:80" x14ac:dyDescent="0.25">
      <c r="A24" s="108" t="s">
        <v>35</v>
      </c>
      <c r="B24" s="106" t="s">
        <v>36</v>
      </c>
      <c r="C24" s="109" t="s">
        <v>18</v>
      </c>
      <c r="D24" s="122">
        <f t="shared" ref="D24:BO24" si="21">IFERROR(SUM(D25,D26,D27),"нд")</f>
        <v>42.69</v>
      </c>
      <c r="E24" s="122">
        <f t="shared" si="21"/>
        <v>0</v>
      </c>
      <c r="F24" s="122">
        <f t="shared" si="21"/>
        <v>107.6</v>
      </c>
      <c r="G24" s="122">
        <f t="shared" si="21"/>
        <v>0</v>
      </c>
      <c r="H24" s="122">
        <f t="shared" si="21"/>
        <v>0</v>
      </c>
      <c r="I24" s="122">
        <f t="shared" si="21"/>
        <v>0</v>
      </c>
      <c r="J24" s="122">
        <f t="shared" si="21"/>
        <v>0</v>
      </c>
      <c r="K24" s="122">
        <f t="shared" si="21"/>
        <v>0</v>
      </c>
      <c r="L24" s="122">
        <f t="shared" si="21"/>
        <v>150</v>
      </c>
      <c r="M24" s="122">
        <f t="shared" si="21"/>
        <v>0</v>
      </c>
      <c r="N24" s="122">
        <f t="shared" si="21"/>
        <v>0</v>
      </c>
      <c r="O24" s="122">
        <f t="shared" si="21"/>
        <v>6</v>
      </c>
      <c r="P24" s="122">
        <f t="shared" si="21"/>
        <v>0</v>
      </c>
      <c r="Q24" s="122">
        <f t="shared" si="21"/>
        <v>17.5</v>
      </c>
      <c r="R24" s="122">
        <f t="shared" si="21"/>
        <v>0</v>
      </c>
      <c r="S24" s="122">
        <f t="shared" si="21"/>
        <v>0</v>
      </c>
      <c r="T24" s="122">
        <f t="shared" si="21"/>
        <v>0</v>
      </c>
      <c r="U24" s="122">
        <f t="shared" si="21"/>
        <v>0</v>
      </c>
      <c r="V24" s="122">
        <f t="shared" si="21"/>
        <v>0</v>
      </c>
      <c r="W24" s="122">
        <f t="shared" si="21"/>
        <v>30</v>
      </c>
      <c r="X24" s="122">
        <f t="shared" si="21"/>
        <v>0</v>
      </c>
      <c r="Y24" s="122">
        <f t="shared" si="21"/>
        <v>0</v>
      </c>
      <c r="Z24" s="122">
        <f t="shared" si="21"/>
        <v>7</v>
      </c>
      <c r="AA24" s="122">
        <f t="shared" si="21"/>
        <v>0</v>
      </c>
      <c r="AB24" s="122">
        <f t="shared" si="21"/>
        <v>18.8</v>
      </c>
      <c r="AC24" s="122">
        <f t="shared" si="21"/>
        <v>0</v>
      </c>
      <c r="AD24" s="122">
        <f t="shared" si="21"/>
        <v>0</v>
      </c>
      <c r="AE24" s="122">
        <f t="shared" si="21"/>
        <v>0</v>
      </c>
      <c r="AF24" s="122">
        <f t="shared" si="21"/>
        <v>0</v>
      </c>
      <c r="AG24" s="122">
        <f t="shared" si="21"/>
        <v>0</v>
      </c>
      <c r="AH24" s="122">
        <f t="shared" si="21"/>
        <v>30</v>
      </c>
      <c r="AI24" s="122">
        <f t="shared" si="21"/>
        <v>0</v>
      </c>
      <c r="AJ24" s="122">
        <f t="shared" si="21"/>
        <v>0</v>
      </c>
      <c r="AK24" s="122">
        <f t="shared" si="21"/>
        <v>7.26</v>
      </c>
      <c r="AL24" s="122">
        <f t="shared" si="21"/>
        <v>0</v>
      </c>
      <c r="AM24" s="122">
        <f t="shared" si="21"/>
        <v>19</v>
      </c>
      <c r="AN24" s="122">
        <f t="shared" si="21"/>
        <v>0</v>
      </c>
      <c r="AO24" s="122">
        <f t="shared" si="21"/>
        <v>0</v>
      </c>
      <c r="AP24" s="122">
        <f t="shared" si="21"/>
        <v>0</v>
      </c>
      <c r="AQ24" s="122">
        <f t="shared" si="21"/>
        <v>0</v>
      </c>
      <c r="AR24" s="122">
        <f t="shared" si="21"/>
        <v>0</v>
      </c>
      <c r="AS24" s="122">
        <f t="shared" si="21"/>
        <v>30</v>
      </c>
      <c r="AT24" s="122">
        <f t="shared" si="21"/>
        <v>0</v>
      </c>
      <c r="AU24" s="122">
        <f t="shared" si="21"/>
        <v>0</v>
      </c>
      <c r="AV24" s="122">
        <f t="shared" si="21"/>
        <v>7.63</v>
      </c>
      <c r="AW24" s="122">
        <f t="shared" si="21"/>
        <v>0</v>
      </c>
      <c r="AX24" s="122">
        <f t="shared" si="21"/>
        <v>19.3</v>
      </c>
      <c r="AY24" s="122">
        <f t="shared" si="21"/>
        <v>0</v>
      </c>
      <c r="AZ24" s="122">
        <f t="shared" si="21"/>
        <v>0</v>
      </c>
      <c r="BA24" s="122">
        <f t="shared" si="21"/>
        <v>0</v>
      </c>
      <c r="BB24" s="122">
        <f t="shared" si="21"/>
        <v>0</v>
      </c>
      <c r="BC24" s="122">
        <f t="shared" si="21"/>
        <v>0</v>
      </c>
      <c r="BD24" s="122">
        <f t="shared" si="21"/>
        <v>30</v>
      </c>
      <c r="BE24" s="122">
        <f t="shared" si="21"/>
        <v>0</v>
      </c>
      <c r="BF24" s="122">
        <f t="shared" si="21"/>
        <v>0</v>
      </c>
      <c r="BG24" s="122">
        <f t="shared" si="21"/>
        <v>6.8</v>
      </c>
      <c r="BH24" s="122">
        <f t="shared" si="21"/>
        <v>0</v>
      </c>
      <c r="BI24" s="122">
        <f t="shared" si="21"/>
        <v>18.600000000000001</v>
      </c>
      <c r="BJ24" s="122">
        <f t="shared" si="21"/>
        <v>0</v>
      </c>
      <c r="BK24" s="122">
        <f t="shared" si="21"/>
        <v>0</v>
      </c>
      <c r="BL24" s="122">
        <f t="shared" si="21"/>
        <v>0</v>
      </c>
      <c r="BM24" s="122">
        <f t="shared" si="21"/>
        <v>0</v>
      </c>
      <c r="BN24" s="122">
        <f t="shared" si="21"/>
        <v>0</v>
      </c>
      <c r="BO24" s="122">
        <f t="shared" si="21"/>
        <v>30</v>
      </c>
      <c r="BP24" s="122">
        <f t="shared" ref="BP24:BQ24" si="22">IFERROR(SUM(BP25,BP26,BP27),"нд")</f>
        <v>0</v>
      </c>
      <c r="BQ24" s="122">
        <f t="shared" si="22"/>
        <v>0</v>
      </c>
      <c r="BR24" s="114">
        <v>34.69</v>
      </c>
      <c r="BS24" s="114">
        <v>0</v>
      </c>
      <c r="BT24" s="114">
        <v>93.2</v>
      </c>
      <c r="BU24" s="114">
        <v>0</v>
      </c>
      <c r="BV24" s="114">
        <v>0</v>
      </c>
      <c r="BW24" s="114">
        <v>0</v>
      </c>
      <c r="BX24" s="114">
        <v>0</v>
      </c>
      <c r="BY24" s="114">
        <v>0</v>
      </c>
      <c r="BZ24" s="114">
        <v>150</v>
      </c>
      <c r="CA24" s="114">
        <v>0</v>
      </c>
      <c r="CB24" s="114">
        <v>0</v>
      </c>
    </row>
    <row r="25" spans="1:80" ht="31.5" x14ac:dyDescent="0.25">
      <c r="A25" s="108" t="s">
        <v>37</v>
      </c>
      <c r="B25" s="106" t="s">
        <v>38</v>
      </c>
      <c r="C25" s="109" t="s">
        <v>18</v>
      </c>
      <c r="D25" s="122">
        <v>0</v>
      </c>
      <c r="E25" s="122">
        <v>0</v>
      </c>
      <c r="F25" s="122">
        <v>36.6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7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22">
        <v>0</v>
      </c>
      <c r="Z25" s="122">
        <v>0</v>
      </c>
      <c r="AA25" s="122">
        <v>0</v>
      </c>
      <c r="AB25" s="122">
        <v>7</v>
      </c>
      <c r="AC25" s="122">
        <v>0</v>
      </c>
      <c r="AD25" s="122">
        <v>0</v>
      </c>
      <c r="AE25" s="122">
        <v>0</v>
      </c>
      <c r="AF25" s="122">
        <v>0</v>
      </c>
      <c r="AG25" s="122">
        <v>0</v>
      </c>
      <c r="AH25" s="122">
        <v>0</v>
      </c>
      <c r="AI25" s="122">
        <v>0</v>
      </c>
      <c r="AJ25" s="122">
        <v>0</v>
      </c>
      <c r="AK25" s="122">
        <v>0</v>
      </c>
      <c r="AL25" s="122">
        <v>0</v>
      </c>
      <c r="AM25" s="122">
        <v>7</v>
      </c>
      <c r="AN25" s="122">
        <v>0</v>
      </c>
      <c r="AO25" s="122">
        <v>0</v>
      </c>
      <c r="AP25" s="122">
        <v>0</v>
      </c>
      <c r="AQ25" s="122">
        <v>0</v>
      </c>
      <c r="AR25" s="122">
        <v>0</v>
      </c>
      <c r="AS25" s="122">
        <v>0</v>
      </c>
      <c r="AT25" s="122">
        <v>0</v>
      </c>
      <c r="AU25" s="122">
        <v>0</v>
      </c>
      <c r="AV25" s="122">
        <v>0</v>
      </c>
      <c r="AW25" s="122">
        <v>0</v>
      </c>
      <c r="AX25" s="122">
        <v>7</v>
      </c>
      <c r="AY25" s="122">
        <v>0</v>
      </c>
      <c r="AZ25" s="122">
        <v>0</v>
      </c>
      <c r="BA25" s="122">
        <v>0</v>
      </c>
      <c r="BB25" s="122">
        <v>0</v>
      </c>
      <c r="BC25" s="122">
        <v>0</v>
      </c>
      <c r="BD25" s="122">
        <v>0</v>
      </c>
      <c r="BE25" s="122">
        <v>0</v>
      </c>
      <c r="BF25" s="122">
        <v>0</v>
      </c>
      <c r="BG25" s="122">
        <v>0</v>
      </c>
      <c r="BH25" s="122">
        <v>0</v>
      </c>
      <c r="BI25" s="122">
        <v>7</v>
      </c>
      <c r="BJ25" s="122">
        <v>0</v>
      </c>
      <c r="BK25" s="122">
        <v>0</v>
      </c>
      <c r="BL25" s="122">
        <v>0</v>
      </c>
      <c r="BM25" s="122">
        <v>0</v>
      </c>
      <c r="BN25" s="122">
        <v>0</v>
      </c>
      <c r="BO25" s="122">
        <v>0</v>
      </c>
      <c r="BP25" s="122">
        <v>0</v>
      </c>
      <c r="BQ25" s="122">
        <v>0</v>
      </c>
      <c r="BR25" s="114">
        <v>0</v>
      </c>
      <c r="BS25" s="114">
        <v>0</v>
      </c>
      <c r="BT25" s="114">
        <v>35</v>
      </c>
      <c r="BU25" s="114">
        <v>0</v>
      </c>
      <c r="BV25" s="114">
        <v>0</v>
      </c>
      <c r="BW25" s="114">
        <v>0</v>
      </c>
      <c r="BX25" s="114">
        <v>0</v>
      </c>
      <c r="BY25" s="114">
        <v>0</v>
      </c>
      <c r="BZ25" s="114">
        <v>0</v>
      </c>
      <c r="CA25" s="114">
        <v>0</v>
      </c>
      <c r="CB25" s="114">
        <v>0</v>
      </c>
    </row>
    <row r="26" spans="1:80" ht="31.5" x14ac:dyDescent="0.25">
      <c r="A26" s="108" t="s">
        <v>39</v>
      </c>
      <c r="B26" s="106" t="s">
        <v>40</v>
      </c>
      <c r="C26" s="109" t="s">
        <v>18</v>
      </c>
      <c r="D26" s="122">
        <v>42.69</v>
      </c>
      <c r="E26" s="122">
        <v>0</v>
      </c>
      <c r="F26" s="122">
        <v>71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150</v>
      </c>
      <c r="M26" s="122">
        <v>0</v>
      </c>
      <c r="N26" s="122">
        <v>0</v>
      </c>
      <c r="O26" s="122">
        <v>6</v>
      </c>
      <c r="P26" s="122">
        <v>0</v>
      </c>
      <c r="Q26" s="122">
        <v>10.5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30</v>
      </c>
      <c r="X26" s="122">
        <v>0</v>
      </c>
      <c r="Y26" s="122">
        <v>0</v>
      </c>
      <c r="Z26" s="122">
        <v>7</v>
      </c>
      <c r="AA26" s="122">
        <v>0</v>
      </c>
      <c r="AB26" s="122">
        <v>11.8</v>
      </c>
      <c r="AC26" s="122">
        <v>0</v>
      </c>
      <c r="AD26" s="122">
        <v>0</v>
      </c>
      <c r="AE26" s="122">
        <v>0</v>
      </c>
      <c r="AF26" s="122">
        <v>0</v>
      </c>
      <c r="AG26" s="122">
        <v>0</v>
      </c>
      <c r="AH26" s="122">
        <v>30</v>
      </c>
      <c r="AI26" s="122">
        <v>0</v>
      </c>
      <c r="AJ26" s="122">
        <v>0</v>
      </c>
      <c r="AK26" s="122">
        <v>7.26</v>
      </c>
      <c r="AL26" s="122">
        <v>0</v>
      </c>
      <c r="AM26" s="122">
        <v>12</v>
      </c>
      <c r="AN26" s="122">
        <v>0</v>
      </c>
      <c r="AO26" s="122">
        <v>0</v>
      </c>
      <c r="AP26" s="122">
        <v>0</v>
      </c>
      <c r="AQ26" s="122">
        <v>0</v>
      </c>
      <c r="AR26" s="122">
        <v>0</v>
      </c>
      <c r="AS26" s="122">
        <v>30</v>
      </c>
      <c r="AT26" s="122">
        <v>0</v>
      </c>
      <c r="AU26" s="122">
        <v>0</v>
      </c>
      <c r="AV26" s="122">
        <v>7.63</v>
      </c>
      <c r="AW26" s="122">
        <v>0</v>
      </c>
      <c r="AX26" s="122">
        <v>12.3</v>
      </c>
      <c r="AY26" s="122">
        <v>0</v>
      </c>
      <c r="AZ26" s="122">
        <v>0</v>
      </c>
      <c r="BA26" s="122">
        <v>0</v>
      </c>
      <c r="BB26" s="122">
        <v>0</v>
      </c>
      <c r="BC26" s="122">
        <v>0</v>
      </c>
      <c r="BD26" s="122">
        <v>30</v>
      </c>
      <c r="BE26" s="122">
        <v>0</v>
      </c>
      <c r="BF26" s="122">
        <v>0</v>
      </c>
      <c r="BG26" s="122">
        <v>6.8</v>
      </c>
      <c r="BH26" s="122">
        <v>0</v>
      </c>
      <c r="BI26" s="122">
        <v>11.6</v>
      </c>
      <c r="BJ26" s="122">
        <v>0</v>
      </c>
      <c r="BK26" s="122">
        <v>0</v>
      </c>
      <c r="BL26" s="122">
        <v>0</v>
      </c>
      <c r="BM26" s="122">
        <v>0</v>
      </c>
      <c r="BN26" s="122">
        <v>0</v>
      </c>
      <c r="BO26" s="122">
        <v>30</v>
      </c>
      <c r="BP26" s="122">
        <v>0</v>
      </c>
      <c r="BQ26" s="122">
        <v>0</v>
      </c>
      <c r="BR26" s="114">
        <v>34.69</v>
      </c>
      <c r="BS26" s="114">
        <v>0</v>
      </c>
      <c r="BT26" s="114">
        <v>58.2</v>
      </c>
      <c r="BU26" s="114">
        <v>0</v>
      </c>
      <c r="BV26" s="114">
        <v>0</v>
      </c>
      <c r="BW26" s="114">
        <v>0</v>
      </c>
      <c r="BX26" s="114">
        <v>0</v>
      </c>
      <c r="BY26" s="114">
        <v>0</v>
      </c>
      <c r="BZ26" s="114">
        <v>150</v>
      </c>
      <c r="CA26" s="114">
        <v>0</v>
      </c>
      <c r="CB26" s="114">
        <v>0</v>
      </c>
    </row>
    <row r="27" spans="1:80" ht="31.5" x14ac:dyDescent="0.25">
      <c r="A27" s="108" t="s">
        <v>41</v>
      </c>
      <c r="B27" s="106" t="s">
        <v>42</v>
      </c>
      <c r="C27" s="109" t="s">
        <v>18</v>
      </c>
      <c r="D27" s="122">
        <f t="shared" ref="D27:BO27" si="23">IFERROR(0,"нд")</f>
        <v>0</v>
      </c>
      <c r="E27" s="122">
        <f t="shared" si="23"/>
        <v>0</v>
      </c>
      <c r="F27" s="122">
        <f t="shared" si="23"/>
        <v>0</v>
      </c>
      <c r="G27" s="122">
        <f t="shared" si="23"/>
        <v>0</v>
      </c>
      <c r="H27" s="122">
        <f t="shared" si="23"/>
        <v>0</v>
      </c>
      <c r="I27" s="122">
        <f t="shared" si="23"/>
        <v>0</v>
      </c>
      <c r="J27" s="122">
        <f t="shared" si="23"/>
        <v>0</v>
      </c>
      <c r="K27" s="122">
        <f t="shared" si="23"/>
        <v>0</v>
      </c>
      <c r="L27" s="122">
        <f t="shared" si="23"/>
        <v>0</v>
      </c>
      <c r="M27" s="122">
        <f t="shared" si="23"/>
        <v>0</v>
      </c>
      <c r="N27" s="122">
        <f t="shared" si="23"/>
        <v>0</v>
      </c>
      <c r="O27" s="122">
        <f t="shared" si="23"/>
        <v>0</v>
      </c>
      <c r="P27" s="122">
        <f t="shared" si="23"/>
        <v>0</v>
      </c>
      <c r="Q27" s="122">
        <f t="shared" si="23"/>
        <v>0</v>
      </c>
      <c r="R27" s="122">
        <f t="shared" si="23"/>
        <v>0</v>
      </c>
      <c r="S27" s="122">
        <f t="shared" si="23"/>
        <v>0</v>
      </c>
      <c r="T27" s="122">
        <f t="shared" si="23"/>
        <v>0</v>
      </c>
      <c r="U27" s="122">
        <f t="shared" si="23"/>
        <v>0</v>
      </c>
      <c r="V27" s="122">
        <f t="shared" si="23"/>
        <v>0</v>
      </c>
      <c r="W27" s="122">
        <f t="shared" si="23"/>
        <v>0</v>
      </c>
      <c r="X27" s="122">
        <f t="shared" si="23"/>
        <v>0</v>
      </c>
      <c r="Y27" s="122">
        <f t="shared" si="23"/>
        <v>0</v>
      </c>
      <c r="Z27" s="122">
        <f t="shared" si="23"/>
        <v>0</v>
      </c>
      <c r="AA27" s="122">
        <f t="shared" si="23"/>
        <v>0</v>
      </c>
      <c r="AB27" s="122">
        <f t="shared" si="23"/>
        <v>0</v>
      </c>
      <c r="AC27" s="122">
        <f t="shared" si="23"/>
        <v>0</v>
      </c>
      <c r="AD27" s="122">
        <f t="shared" si="23"/>
        <v>0</v>
      </c>
      <c r="AE27" s="122">
        <f t="shared" si="23"/>
        <v>0</v>
      </c>
      <c r="AF27" s="122">
        <f t="shared" si="23"/>
        <v>0</v>
      </c>
      <c r="AG27" s="122">
        <f t="shared" si="23"/>
        <v>0</v>
      </c>
      <c r="AH27" s="122">
        <f t="shared" si="23"/>
        <v>0</v>
      </c>
      <c r="AI27" s="122">
        <f t="shared" si="23"/>
        <v>0</v>
      </c>
      <c r="AJ27" s="122">
        <f t="shared" si="23"/>
        <v>0</v>
      </c>
      <c r="AK27" s="122">
        <f t="shared" si="23"/>
        <v>0</v>
      </c>
      <c r="AL27" s="122">
        <f t="shared" si="23"/>
        <v>0</v>
      </c>
      <c r="AM27" s="122">
        <f t="shared" si="23"/>
        <v>0</v>
      </c>
      <c r="AN27" s="122">
        <f t="shared" si="23"/>
        <v>0</v>
      </c>
      <c r="AO27" s="122">
        <f t="shared" si="23"/>
        <v>0</v>
      </c>
      <c r="AP27" s="122">
        <f t="shared" si="23"/>
        <v>0</v>
      </c>
      <c r="AQ27" s="122">
        <f t="shared" si="23"/>
        <v>0</v>
      </c>
      <c r="AR27" s="122">
        <f t="shared" si="23"/>
        <v>0</v>
      </c>
      <c r="AS27" s="122">
        <f t="shared" si="23"/>
        <v>0</v>
      </c>
      <c r="AT27" s="122">
        <f t="shared" si="23"/>
        <v>0</v>
      </c>
      <c r="AU27" s="122">
        <f t="shared" si="23"/>
        <v>0</v>
      </c>
      <c r="AV27" s="122">
        <f t="shared" si="23"/>
        <v>0</v>
      </c>
      <c r="AW27" s="122">
        <f t="shared" si="23"/>
        <v>0</v>
      </c>
      <c r="AX27" s="122">
        <f t="shared" si="23"/>
        <v>0</v>
      </c>
      <c r="AY27" s="122">
        <f t="shared" si="23"/>
        <v>0</v>
      </c>
      <c r="AZ27" s="122">
        <f t="shared" si="23"/>
        <v>0</v>
      </c>
      <c r="BA27" s="122">
        <f t="shared" si="23"/>
        <v>0</v>
      </c>
      <c r="BB27" s="122">
        <f t="shared" si="23"/>
        <v>0</v>
      </c>
      <c r="BC27" s="122">
        <f t="shared" si="23"/>
        <v>0</v>
      </c>
      <c r="BD27" s="122">
        <f t="shared" si="23"/>
        <v>0</v>
      </c>
      <c r="BE27" s="122">
        <f t="shared" si="23"/>
        <v>0</v>
      </c>
      <c r="BF27" s="122">
        <f t="shared" si="23"/>
        <v>0</v>
      </c>
      <c r="BG27" s="122">
        <f t="shared" si="23"/>
        <v>0</v>
      </c>
      <c r="BH27" s="122">
        <f t="shared" si="23"/>
        <v>0</v>
      </c>
      <c r="BI27" s="122">
        <f t="shared" si="23"/>
        <v>0</v>
      </c>
      <c r="BJ27" s="122">
        <f t="shared" si="23"/>
        <v>0</v>
      </c>
      <c r="BK27" s="122">
        <f t="shared" si="23"/>
        <v>0</v>
      </c>
      <c r="BL27" s="122">
        <f t="shared" si="23"/>
        <v>0</v>
      </c>
      <c r="BM27" s="122">
        <f t="shared" si="23"/>
        <v>0</v>
      </c>
      <c r="BN27" s="122">
        <f t="shared" si="23"/>
        <v>0</v>
      </c>
      <c r="BO27" s="122">
        <f t="shared" si="23"/>
        <v>0</v>
      </c>
      <c r="BP27" s="122">
        <f t="shared" ref="BP27:BQ27" si="24">IFERROR(0,"нд")</f>
        <v>0</v>
      </c>
      <c r="BQ27" s="122">
        <f t="shared" si="24"/>
        <v>0</v>
      </c>
      <c r="BR27" s="114">
        <v>0</v>
      </c>
      <c r="BS27" s="114">
        <v>0</v>
      </c>
      <c r="BT27" s="114">
        <v>0</v>
      </c>
      <c r="BU27" s="114">
        <v>0</v>
      </c>
      <c r="BV27" s="114">
        <v>0</v>
      </c>
      <c r="BW27" s="114">
        <v>0</v>
      </c>
      <c r="BX27" s="114">
        <v>0</v>
      </c>
      <c r="BY27" s="114">
        <v>0</v>
      </c>
      <c r="BZ27" s="114">
        <v>0</v>
      </c>
      <c r="CA27" s="114">
        <v>0</v>
      </c>
      <c r="CB27" s="114">
        <v>0</v>
      </c>
    </row>
    <row r="28" spans="1:80" x14ac:dyDescent="0.25">
      <c r="A28" s="108" t="s">
        <v>43</v>
      </c>
      <c r="B28" s="106" t="s">
        <v>44</v>
      </c>
      <c r="C28" s="109" t="s">
        <v>18</v>
      </c>
      <c r="D28" s="122">
        <f t="shared" ref="D28:BO28" si="25">IFERROR(SUM(D29,D30),"нд")</f>
        <v>0</v>
      </c>
      <c r="E28" s="122">
        <f t="shared" si="25"/>
        <v>0</v>
      </c>
      <c r="F28" s="122">
        <f t="shared" si="25"/>
        <v>0</v>
      </c>
      <c r="G28" s="122">
        <f t="shared" si="25"/>
        <v>0</v>
      </c>
      <c r="H28" s="122">
        <f t="shared" si="25"/>
        <v>0</v>
      </c>
      <c r="I28" s="122">
        <f t="shared" si="25"/>
        <v>0</v>
      </c>
      <c r="J28" s="122">
        <f t="shared" si="25"/>
        <v>0</v>
      </c>
      <c r="K28" s="122">
        <f t="shared" si="25"/>
        <v>0</v>
      </c>
      <c r="L28" s="122">
        <f t="shared" si="25"/>
        <v>0</v>
      </c>
      <c r="M28" s="122">
        <f t="shared" si="25"/>
        <v>0</v>
      </c>
      <c r="N28" s="122">
        <f t="shared" si="25"/>
        <v>0</v>
      </c>
      <c r="O28" s="122">
        <f t="shared" si="25"/>
        <v>0</v>
      </c>
      <c r="P28" s="122">
        <f t="shared" si="25"/>
        <v>0</v>
      </c>
      <c r="Q28" s="122">
        <f t="shared" si="25"/>
        <v>0</v>
      </c>
      <c r="R28" s="122">
        <f t="shared" si="25"/>
        <v>0</v>
      </c>
      <c r="S28" s="122">
        <f t="shared" si="25"/>
        <v>0</v>
      </c>
      <c r="T28" s="122">
        <f t="shared" si="25"/>
        <v>0</v>
      </c>
      <c r="U28" s="122">
        <f t="shared" si="25"/>
        <v>0</v>
      </c>
      <c r="V28" s="122">
        <f t="shared" si="25"/>
        <v>0</v>
      </c>
      <c r="W28" s="122">
        <f t="shared" si="25"/>
        <v>0</v>
      </c>
      <c r="X28" s="122">
        <f t="shared" si="25"/>
        <v>0</v>
      </c>
      <c r="Y28" s="122">
        <f t="shared" si="25"/>
        <v>0</v>
      </c>
      <c r="Z28" s="122">
        <f t="shared" si="25"/>
        <v>0</v>
      </c>
      <c r="AA28" s="122">
        <f t="shared" si="25"/>
        <v>0</v>
      </c>
      <c r="AB28" s="122">
        <f t="shared" si="25"/>
        <v>0</v>
      </c>
      <c r="AC28" s="122">
        <f t="shared" si="25"/>
        <v>0</v>
      </c>
      <c r="AD28" s="122">
        <f t="shared" si="25"/>
        <v>0</v>
      </c>
      <c r="AE28" s="122">
        <f t="shared" si="25"/>
        <v>0</v>
      </c>
      <c r="AF28" s="122">
        <f t="shared" si="25"/>
        <v>0</v>
      </c>
      <c r="AG28" s="122">
        <f t="shared" si="25"/>
        <v>0</v>
      </c>
      <c r="AH28" s="122">
        <f t="shared" si="25"/>
        <v>0</v>
      </c>
      <c r="AI28" s="122">
        <f t="shared" si="25"/>
        <v>0</v>
      </c>
      <c r="AJ28" s="122">
        <f t="shared" si="25"/>
        <v>0</v>
      </c>
      <c r="AK28" s="122">
        <f t="shared" si="25"/>
        <v>0</v>
      </c>
      <c r="AL28" s="122">
        <f t="shared" si="25"/>
        <v>0</v>
      </c>
      <c r="AM28" s="122">
        <f t="shared" si="25"/>
        <v>0</v>
      </c>
      <c r="AN28" s="122">
        <f t="shared" si="25"/>
        <v>0</v>
      </c>
      <c r="AO28" s="122">
        <f t="shared" si="25"/>
        <v>0</v>
      </c>
      <c r="AP28" s="122">
        <f t="shared" si="25"/>
        <v>0</v>
      </c>
      <c r="AQ28" s="122">
        <f t="shared" si="25"/>
        <v>0</v>
      </c>
      <c r="AR28" s="122">
        <f t="shared" si="25"/>
        <v>0</v>
      </c>
      <c r="AS28" s="122">
        <f t="shared" si="25"/>
        <v>0</v>
      </c>
      <c r="AT28" s="122">
        <f t="shared" si="25"/>
        <v>0</v>
      </c>
      <c r="AU28" s="122">
        <f t="shared" si="25"/>
        <v>0</v>
      </c>
      <c r="AV28" s="122">
        <f t="shared" si="25"/>
        <v>0</v>
      </c>
      <c r="AW28" s="122">
        <f t="shared" si="25"/>
        <v>0</v>
      </c>
      <c r="AX28" s="122">
        <f t="shared" si="25"/>
        <v>0</v>
      </c>
      <c r="AY28" s="122">
        <f t="shared" si="25"/>
        <v>0</v>
      </c>
      <c r="AZ28" s="122">
        <f t="shared" si="25"/>
        <v>0</v>
      </c>
      <c r="BA28" s="122">
        <f t="shared" si="25"/>
        <v>0</v>
      </c>
      <c r="BB28" s="122">
        <f t="shared" si="25"/>
        <v>0</v>
      </c>
      <c r="BC28" s="122">
        <f t="shared" si="25"/>
        <v>0</v>
      </c>
      <c r="BD28" s="122">
        <f t="shared" si="25"/>
        <v>0</v>
      </c>
      <c r="BE28" s="122">
        <f t="shared" si="25"/>
        <v>0</v>
      </c>
      <c r="BF28" s="122">
        <f t="shared" si="25"/>
        <v>0</v>
      </c>
      <c r="BG28" s="122">
        <f t="shared" si="25"/>
        <v>0</v>
      </c>
      <c r="BH28" s="122">
        <f t="shared" si="25"/>
        <v>0</v>
      </c>
      <c r="BI28" s="122">
        <f t="shared" si="25"/>
        <v>0</v>
      </c>
      <c r="BJ28" s="122">
        <f t="shared" si="25"/>
        <v>0</v>
      </c>
      <c r="BK28" s="122">
        <f t="shared" si="25"/>
        <v>0</v>
      </c>
      <c r="BL28" s="122">
        <f t="shared" si="25"/>
        <v>0</v>
      </c>
      <c r="BM28" s="122">
        <f t="shared" si="25"/>
        <v>0</v>
      </c>
      <c r="BN28" s="122">
        <f t="shared" si="25"/>
        <v>0</v>
      </c>
      <c r="BO28" s="122">
        <f t="shared" si="25"/>
        <v>0</v>
      </c>
      <c r="BP28" s="122">
        <f t="shared" ref="BP28:BQ28" si="26">IFERROR(SUM(BP29,BP30),"нд")</f>
        <v>0</v>
      </c>
      <c r="BQ28" s="122">
        <f t="shared" si="26"/>
        <v>0</v>
      </c>
      <c r="BR28" s="114">
        <v>0</v>
      </c>
      <c r="BS28" s="114">
        <v>0</v>
      </c>
      <c r="BT28" s="114">
        <v>0</v>
      </c>
      <c r="BU28" s="114">
        <v>0</v>
      </c>
      <c r="BV28" s="114">
        <v>0</v>
      </c>
      <c r="BW28" s="114">
        <v>0</v>
      </c>
      <c r="BX28" s="114">
        <v>0</v>
      </c>
      <c r="BY28" s="114">
        <v>0</v>
      </c>
      <c r="BZ28" s="114">
        <v>0</v>
      </c>
      <c r="CA28" s="114">
        <v>0</v>
      </c>
      <c r="CB28" s="114">
        <v>0</v>
      </c>
    </row>
    <row r="29" spans="1:80" ht="31.5" x14ac:dyDescent="0.25">
      <c r="A29" s="108" t="s">
        <v>45</v>
      </c>
      <c r="B29" s="106" t="s">
        <v>46</v>
      </c>
      <c r="C29" s="109" t="s">
        <v>18</v>
      </c>
      <c r="D29" s="122">
        <f t="shared" ref="D29:S30" si="27">IFERROR(0,"нд")</f>
        <v>0</v>
      </c>
      <c r="E29" s="122">
        <f t="shared" si="27"/>
        <v>0</v>
      </c>
      <c r="F29" s="122">
        <f t="shared" si="27"/>
        <v>0</v>
      </c>
      <c r="G29" s="122">
        <f t="shared" si="27"/>
        <v>0</v>
      </c>
      <c r="H29" s="122">
        <f t="shared" si="27"/>
        <v>0</v>
      </c>
      <c r="I29" s="122">
        <f t="shared" si="27"/>
        <v>0</v>
      </c>
      <c r="J29" s="122">
        <f t="shared" si="27"/>
        <v>0</v>
      </c>
      <c r="K29" s="122">
        <f t="shared" si="27"/>
        <v>0</v>
      </c>
      <c r="L29" s="122">
        <f t="shared" si="27"/>
        <v>0</v>
      </c>
      <c r="M29" s="122">
        <f t="shared" si="27"/>
        <v>0</v>
      </c>
      <c r="N29" s="122">
        <f t="shared" si="27"/>
        <v>0</v>
      </c>
      <c r="O29" s="122">
        <f t="shared" si="27"/>
        <v>0</v>
      </c>
      <c r="P29" s="122">
        <f t="shared" si="27"/>
        <v>0</v>
      </c>
      <c r="Q29" s="122">
        <f t="shared" si="27"/>
        <v>0</v>
      </c>
      <c r="R29" s="122">
        <f t="shared" si="27"/>
        <v>0</v>
      </c>
      <c r="S29" s="122">
        <f t="shared" si="27"/>
        <v>0</v>
      </c>
      <c r="T29" s="122">
        <f t="shared" ref="O29:AD30" si="28">IFERROR(0,"нд")</f>
        <v>0</v>
      </c>
      <c r="U29" s="122">
        <f t="shared" si="28"/>
        <v>0</v>
      </c>
      <c r="V29" s="122">
        <f t="shared" si="28"/>
        <v>0</v>
      </c>
      <c r="W29" s="122">
        <f t="shared" si="28"/>
        <v>0</v>
      </c>
      <c r="X29" s="122">
        <f t="shared" si="28"/>
        <v>0</v>
      </c>
      <c r="Y29" s="122">
        <f t="shared" si="28"/>
        <v>0</v>
      </c>
      <c r="Z29" s="122">
        <f t="shared" si="28"/>
        <v>0</v>
      </c>
      <c r="AA29" s="122">
        <f t="shared" si="28"/>
        <v>0</v>
      </c>
      <c r="AB29" s="122">
        <f t="shared" si="28"/>
        <v>0</v>
      </c>
      <c r="AC29" s="122">
        <f t="shared" si="28"/>
        <v>0</v>
      </c>
      <c r="AD29" s="122">
        <f t="shared" si="28"/>
        <v>0</v>
      </c>
      <c r="AE29" s="122">
        <f t="shared" ref="Z29:AO30" si="29">IFERROR(0,"нд")</f>
        <v>0</v>
      </c>
      <c r="AF29" s="122">
        <f t="shared" si="29"/>
        <v>0</v>
      </c>
      <c r="AG29" s="122">
        <f t="shared" si="29"/>
        <v>0</v>
      </c>
      <c r="AH29" s="122">
        <f t="shared" si="29"/>
        <v>0</v>
      </c>
      <c r="AI29" s="122">
        <f t="shared" si="29"/>
        <v>0</v>
      </c>
      <c r="AJ29" s="122">
        <f t="shared" si="29"/>
        <v>0</v>
      </c>
      <c r="AK29" s="122">
        <f t="shared" si="29"/>
        <v>0</v>
      </c>
      <c r="AL29" s="122">
        <f t="shared" si="29"/>
        <v>0</v>
      </c>
      <c r="AM29" s="122">
        <f t="shared" si="29"/>
        <v>0</v>
      </c>
      <c r="AN29" s="122">
        <f t="shared" si="29"/>
        <v>0</v>
      </c>
      <c r="AO29" s="122">
        <f t="shared" si="29"/>
        <v>0</v>
      </c>
      <c r="AP29" s="122">
        <f t="shared" ref="AK29:AZ30" si="30">IFERROR(0,"нд")</f>
        <v>0</v>
      </c>
      <c r="AQ29" s="122">
        <f t="shared" si="30"/>
        <v>0</v>
      </c>
      <c r="AR29" s="122">
        <f t="shared" si="30"/>
        <v>0</v>
      </c>
      <c r="AS29" s="122">
        <f t="shared" si="30"/>
        <v>0</v>
      </c>
      <c r="AT29" s="122">
        <f t="shared" si="30"/>
        <v>0</v>
      </c>
      <c r="AU29" s="122">
        <f t="shared" si="30"/>
        <v>0</v>
      </c>
      <c r="AV29" s="122">
        <f t="shared" si="30"/>
        <v>0</v>
      </c>
      <c r="AW29" s="122">
        <f t="shared" si="30"/>
        <v>0</v>
      </c>
      <c r="AX29" s="122">
        <f t="shared" si="30"/>
        <v>0</v>
      </c>
      <c r="AY29" s="122">
        <f t="shared" si="30"/>
        <v>0</v>
      </c>
      <c r="AZ29" s="122">
        <f t="shared" si="30"/>
        <v>0</v>
      </c>
      <c r="BA29" s="122">
        <f t="shared" ref="AV29:BK30" si="31">IFERROR(0,"нд")</f>
        <v>0</v>
      </c>
      <c r="BB29" s="122">
        <f t="shared" si="31"/>
        <v>0</v>
      </c>
      <c r="BC29" s="122">
        <f t="shared" si="31"/>
        <v>0</v>
      </c>
      <c r="BD29" s="122">
        <f t="shared" si="31"/>
        <v>0</v>
      </c>
      <c r="BE29" s="122">
        <f t="shared" si="31"/>
        <v>0</v>
      </c>
      <c r="BF29" s="122">
        <f t="shared" si="31"/>
        <v>0</v>
      </c>
      <c r="BG29" s="122">
        <f t="shared" si="31"/>
        <v>0</v>
      </c>
      <c r="BH29" s="122">
        <f t="shared" si="31"/>
        <v>0</v>
      </c>
      <c r="BI29" s="122">
        <f t="shared" si="31"/>
        <v>0</v>
      </c>
      <c r="BJ29" s="122">
        <f t="shared" si="31"/>
        <v>0</v>
      </c>
      <c r="BK29" s="122">
        <f t="shared" si="31"/>
        <v>0</v>
      </c>
      <c r="BL29" s="122">
        <f t="shared" ref="BG29:BQ30" si="32">IFERROR(0,"нд")</f>
        <v>0</v>
      </c>
      <c r="BM29" s="122">
        <f t="shared" si="32"/>
        <v>0</v>
      </c>
      <c r="BN29" s="122">
        <f t="shared" si="32"/>
        <v>0</v>
      </c>
      <c r="BO29" s="122">
        <f t="shared" si="32"/>
        <v>0</v>
      </c>
      <c r="BP29" s="122">
        <f t="shared" si="32"/>
        <v>0</v>
      </c>
      <c r="BQ29" s="122">
        <f t="shared" si="32"/>
        <v>0</v>
      </c>
      <c r="BR29" s="114">
        <v>0</v>
      </c>
      <c r="BS29" s="114">
        <v>0</v>
      </c>
      <c r="BT29" s="114">
        <v>0</v>
      </c>
      <c r="BU29" s="114">
        <v>0</v>
      </c>
      <c r="BV29" s="114">
        <v>0</v>
      </c>
      <c r="BW29" s="114">
        <v>0</v>
      </c>
      <c r="BX29" s="114">
        <v>0</v>
      </c>
      <c r="BY29" s="114">
        <v>0</v>
      </c>
      <c r="BZ29" s="114">
        <v>0</v>
      </c>
      <c r="CA29" s="114">
        <v>0</v>
      </c>
      <c r="CB29" s="114">
        <v>0</v>
      </c>
    </row>
    <row r="30" spans="1:80" x14ac:dyDescent="0.25">
      <c r="A30" s="108" t="s">
        <v>47</v>
      </c>
      <c r="B30" s="106" t="s">
        <v>48</v>
      </c>
      <c r="C30" s="109" t="s">
        <v>18</v>
      </c>
      <c r="D30" s="122">
        <f t="shared" si="27"/>
        <v>0</v>
      </c>
      <c r="E30" s="122">
        <f t="shared" si="27"/>
        <v>0</v>
      </c>
      <c r="F30" s="122">
        <f t="shared" si="27"/>
        <v>0</v>
      </c>
      <c r="G30" s="122">
        <f t="shared" si="27"/>
        <v>0</v>
      </c>
      <c r="H30" s="122">
        <f t="shared" si="27"/>
        <v>0</v>
      </c>
      <c r="I30" s="122">
        <f t="shared" si="27"/>
        <v>0</v>
      </c>
      <c r="J30" s="122">
        <f t="shared" si="27"/>
        <v>0</v>
      </c>
      <c r="K30" s="122">
        <f t="shared" si="27"/>
        <v>0</v>
      </c>
      <c r="L30" s="122">
        <f t="shared" si="27"/>
        <v>0</v>
      </c>
      <c r="M30" s="122">
        <f t="shared" si="27"/>
        <v>0</v>
      </c>
      <c r="N30" s="122">
        <f t="shared" si="27"/>
        <v>0</v>
      </c>
      <c r="O30" s="122">
        <f t="shared" si="28"/>
        <v>0</v>
      </c>
      <c r="P30" s="122">
        <f t="shared" si="28"/>
        <v>0</v>
      </c>
      <c r="Q30" s="122">
        <f t="shared" si="28"/>
        <v>0</v>
      </c>
      <c r="R30" s="122">
        <f t="shared" si="28"/>
        <v>0</v>
      </c>
      <c r="S30" s="122">
        <f t="shared" si="28"/>
        <v>0</v>
      </c>
      <c r="T30" s="122">
        <f t="shared" si="28"/>
        <v>0</v>
      </c>
      <c r="U30" s="122">
        <f t="shared" si="28"/>
        <v>0</v>
      </c>
      <c r="V30" s="122">
        <f t="shared" si="28"/>
        <v>0</v>
      </c>
      <c r="W30" s="122">
        <f t="shared" si="28"/>
        <v>0</v>
      </c>
      <c r="X30" s="122">
        <f t="shared" si="28"/>
        <v>0</v>
      </c>
      <c r="Y30" s="122">
        <f t="shared" si="28"/>
        <v>0</v>
      </c>
      <c r="Z30" s="122">
        <f t="shared" si="29"/>
        <v>0</v>
      </c>
      <c r="AA30" s="122">
        <f t="shared" si="29"/>
        <v>0</v>
      </c>
      <c r="AB30" s="122">
        <f t="shared" si="29"/>
        <v>0</v>
      </c>
      <c r="AC30" s="122">
        <f t="shared" si="29"/>
        <v>0</v>
      </c>
      <c r="AD30" s="122">
        <f t="shared" si="29"/>
        <v>0</v>
      </c>
      <c r="AE30" s="122">
        <f t="shared" si="29"/>
        <v>0</v>
      </c>
      <c r="AF30" s="122">
        <f t="shared" si="29"/>
        <v>0</v>
      </c>
      <c r="AG30" s="122">
        <f t="shared" si="29"/>
        <v>0</v>
      </c>
      <c r="AH30" s="122">
        <f t="shared" si="29"/>
        <v>0</v>
      </c>
      <c r="AI30" s="122">
        <f t="shared" si="29"/>
        <v>0</v>
      </c>
      <c r="AJ30" s="122">
        <f t="shared" si="29"/>
        <v>0</v>
      </c>
      <c r="AK30" s="122">
        <f t="shared" si="30"/>
        <v>0</v>
      </c>
      <c r="AL30" s="122">
        <f t="shared" si="30"/>
        <v>0</v>
      </c>
      <c r="AM30" s="122">
        <f t="shared" si="30"/>
        <v>0</v>
      </c>
      <c r="AN30" s="122">
        <f t="shared" si="30"/>
        <v>0</v>
      </c>
      <c r="AO30" s="122">
        <f t="shared" si="30"/>
        <v>0</v>
      </c>
      <c r="AP30" s="122">
        <f t="shared" si="30"/>
        <v>0</v>
      </c>
      <c r="AQ30" s="122">
        <f t="shared" si="30"/>
        <v>0</v>
      </c>
      <c r="AR30" s="122">
        <f t="shared" si="30"/>
        <v>0</v>
      </c>
      <c r="AS30" s="122">
        <f t="shared" si="30"/>
        <v>0</v>
      </c>
      <c r="AT30" s="122">
        <f t="shared" si="30"/>
        <v>0</v>
      </c>
      <c r="AU30" s="122">
        <f t="shared" si="30"/>
        <v>0</v>
      </c>
      <c r="AV30" s="122">
        <f t="shared" si="31"/>
        <v>0</v>
      </c>
      <c r="AW30" s="122">
        <f t="shared" si="31"/>
        <v>0</v>
      </c>
      <c r="AX30" s="122">
        <f t="shared" si="31"/>
        <v>0</v>
      </c>
      <c r="AY30" s="122">
        <f t="shared" si="31"/>
        <v>0</v>
      </c>
      <c r="AZ30" s="122">
        <f t="shared" si="31"/>
        <v>0</v>
      </c>
      <c r="BA30" s="122">
        <f t="shared" si="31"/>
        <v>0</v>
      </c>
      <c r="BB30" s="122">
        <f t="shared" si="31"/>
        <v>0</v>
      </c>
      <c r="BC30" s="122">
        <f t="shared" si="31"/>
        <v>0</v>
      </c>
      <c r="BD30" s="122">
        <f t="shared" si="31"/>
        <v>0</v>
      </c>
      <c r="BE30" s="122">
        <f t="shared" si="31"/>
        <v>0</v>
      </c>
      <c r="BF30" s="122">
        <f t="shared" si="31"/>
        <v>0</v>
      </c>
      <c r="BG30" s="122">
        <f t="shared" si="32"/>
        <v>0</v>
      </c>
      <c r="BH30" s="122">
        <f t="shared" si="32"/>
        <v>0</v>
      </c>
      <c r="BI30" s="122">
        <f t="shared" si="32"/>
        <v>0</v>
      </c>
      <c r="BJ30" s="122">
        <f t="shared" si="32"/>
        <v>0</v>
      </c>
      <c r="BK30" s="122">
        <f t="shared" si="32"/>
        <v>0</v>
      </c>
      <c r="BL30" s="122">
        <f t="shared" si="32"/>
        <v>0</v>
      </c>
      <c r="BM30" s="122">
        <f t="shared" si="32"/>
        <v>0</v>
      </c>
      <c r="BN30" s="122">
        <f t="shared" si="32"/>
        <v>0</v>
      </c>
      <c r="BO30" s="122">
        <f t="shared" si="32"/>
        <v>0</v>
      </c>
      <c r="BP30" s="122">
        <f t="shared" si="32"/>
        <v>0</v>
      </c>
      <c r="BQ30" s="122">
        <f t="shared" si="32"/>
        <v>0</v>
      </c>
      <c r="BR30" s="114">
        <v>0</v>
      </c>
      <c r="BS30" s="114">
        <v>0</v>
      </c>
      <c r="BT30" s="114">
        <v>0</v>
      </c>
      <c r="BU30" s="114">
        <v>0</v>
      </c>
      <c r="BV30" s="114">
        <v>0</v>
      </c>
      <c r="BW30" s="114">
        <v>0</v>
      </c>
      <c r="BX30" s="114">
        <v>0</v>
      </c>
      <c r="BY30" s="114">
        <v>0</v>
      </c>
      <c r="BZ30" s="114">
        <v>0</v>
      </c>
      <c r="CA30" s="114">
        <v>0</v>
      </c>
      <c r="CB30" s="114">
        <v>0</v>
      </c>
    </row>
    <row r="31" spans="1:80" x14ac:dyDescent="0.25">
      <c r="A31" s="108" t="s">
        <v>49</v>
      </c>
      <c r="B31" s="106" t="s">
        <v>50</v>
      </c>
      <c r="C31" s="109" t="s">
        <v>18</v>
      </c>
      <c r="D31" s="122">
        <f t="shared" ref="D31:BO31" si="33">IFERROR(SUM(D32,D36),"нд")</f>
        <v>0</v>
      </c>
      <c r="E31" s="122">
        <f t="shared" si="33"/>
        <v>0</v>
      </c>
      <c r="F31" s="122">
        <f t="shared" si="33"/>
        <v>0</v>
      </c>
      <c r="G31" s="122">
        <f t="shared" si="33"/>
        <v>0</v>
      </c>
      <c r="H31" s="122">
        <f t="shared" si="33"/>
        <v>0</v>
      </c>
      <c r="I31" s="122">
        <f t="shared" si="33"/>
        <v>0</v>
      </c>
      <c r="J31" s="122">
        <f t="shared" si="33"/>
        <v>0</v>
      </c>
      <c r="K31" s="122">
        <f t="shared" si="33"/>
        <v>0</v>
      </c>
      <c r="L31" s="122">
        <f t="shared" si="33"/>
        <v>0</v>
      </c>
      <c r="M31" s="122">
        <f t="shared" si="33"/>
        <v>0</v>
      </c>
      <c r="N31" s="122">
        <f t="shared" si="33"/>
        <v>0</v>
      </c>
      <c r="O31" s="122">
        <f t="shared" si="33"/>
        <v>0</v>
      </c>
      <c r="P31" s="122">
        <f t="shared" si="33"/>
        <v>0</v>
      </c>
      <c r="Q31" s="122">
        <f t="shared" si="33"/>
        <v>0</v>
      </c>
      <c r="R31" s="122">
        <f t="shared" si="33"/>
        <v>0</v>
      </c>
      <c r="S31" s="122">
        <f t="shared" si="33"/>
        <v>0</v>
      </c>
      <c r="T31" s="122">
        <f t="shared" si="33"/>
        <v>0</v>
      </c>
      <c r="U31" s="122">
        <f t="shared" si="33"/>
        <v>0</v>
      </c>
      <c r="V31" s="122">
        <f t="shared" si="33"/>
        <v>0</v>
      </c>
      <c r="W31" s="122">
        <f t="shared" si="33"/>
        <v>0</v>
      </c>
      <c r="X31" s="122">
        <f t="shared" si="33"/>
        <v>0</v>
      </c>
      <c r="Y31" s="122">
        <f t="shared" si="33"/>
        <v>0</v>
      </c>
      <c r="Z31" s="122">
        <f t="shared" si="33"/>
        <v>0</v>
      </c>
      <c r="AA31" s="122">
        <f t="shared" si="33"/>
        <v>0</v>
      </c>
      <c r="AB31" s="122">
        <f t="shared" si="33"/>
        <v>0</v>
      </c>
      <c r="AC31" s="122">
        <f t="shared" si="33"/>
        <v>0</v>
      </c>
      <c r="AD31" s="122">
        <f t="shared" si="33"/>
        <v>0</v>
      </c>
      <c r="AE31" s="122">
        <f t="shared" si="33"/>
        <v>0</v>
      </c>
      <c r="AF31" s="122">
        <f t="shared" si="33"/>
        <v>0</v>
      </c>
      <c r="AG31" s="122">
        <f t="shared" si="33"/>
        <v>0</v>
      </c>
      <c r="AH31" s="122">
        <f t="shared" si="33"/>
        <v>0</v>
      </c>
      <c r="AI31" s="122">
        <f t="shared" si="33"/>
        <v>0</v>
      </c>
      <c r="AJ31" s="122">
        <f t="shared" si="33"/>
        <v>0</v>
      </c>
      <c r="AK31" s="122">
        <f t="shared" si="33"/>
        <v>0</v>
      </c>
      <c r="AL31" s="122">
        <f t="shared" si="33"/>
        <v>0</v>
      </c>
      <c r="AM31" s="122">
        <f t="shared" si="33"/>
        <v>0</v>
      </c>
      <c r="AN31" s="122">
        <f t="shared" si="33"/>
        <v>0</v>
      </c>
      <c r="AO31" s="122">
        <f t="shared" si="33"/>
        <v>0</v>
      </c>
      <c r="AP31" s="122">
        <f t="shared" si="33"/>
        <v>0</v>
      </c>
      <c r="AQ31" s="122">
        <f t="shared" si="33"/>
        <v>0</v>
      </c>
      <c r="AR31" s="122">
        <f t="shared" si="33"/>
        <v>0</v>
      </c>
      <c r="AS31" s="122">
        <f t="shared" si="33"/>
        <v>0</v>
      </c>
      <c r="AT31" s="122">
        <f t="shared" si="33"/>
        <v>0</v>
      </c>
      <c r="AU31" s="122">
        <f t="shared" si="33"/>
        <v>0</v>
      </c>
      <c r="AV31" s="122">
        <f t="shared" si="33"/>
        <v>0</v>
      </c>
      <c r="AW31" s="122">
        <f t="shared" si="33"/>
        <v>0</v>
      </c>
      <c r="AX31" s="122">
        <f t="shared" si="33"/>
        <v>0</v>
      </c>
      <c r="AY31" s="122">
        <f t="shared" si="33"/>
        <v>0</v>
      </c>
      <c r="AZ31" s="122">
        <f t="shared" si="33"/>
        <v>0</v>
      </c>
      <c r="BA31" s="122">
        <f t="shared" si="33"/>
        <v>0</v>
      </c>
      <c r="BB31" s="122">
        <f t="shared" si="33"/>
        <v>0</v>
      </c>
      <c r="BC31" s="122">
        <f t="shared" si="33"/>
        <v>0</v>
      </c>
      <c r="BD31" s="122">
        <f t="shared" si="33"/>
        <v>0</v>
      </c>
      <c r="BE31" s="122">
        <f t="shared" si="33"/>
        <v>0</v>
      </c>
      <c r="BF31" s="122">
        <f t="shared" si="33"/>
        <v>0</v>
      </c>
      <c r="BG31" s="122">
        <f t="shared" si="33"/>
        <v>0</v>
      </c>
      <c r="BH31" s="122">
        <f t="shared" si="33"/>
        <v>0</v>
      </c>
      <c r="BI31" s="122">
        <f t="shared" si="33"/>
        <v>0</v>
      </c>
      <c r="BJ31" s="122">
        <f t="shared" si="33"/>
        <v>0</v>
      </c>
      <c r="BK31" s="122">
        <f t="shared" si="33"/>
        <v>0</v>
      </c>
      <c r="BL31" s="122">
        <f t="shared" si="33"/>
        <v>0</v>
      </c>
      <c r="BM31" s="122">
        <f t="shared" si="33"/>
        <v>0</v>
      </c>
      <c r="BN31" s="122">
        <f t="shared" si="33"/>
        <v>0</v>
      </c>
      <c r="BO31" s="122">
        <f t="shared" si="33"/>
        <v>0</v>
      </c>
      <c r="BP31" s="122">
        <f t="shared" ref="BP31:BQ31" si="34">IFERROR(SUM(BP32,BP36),"нд")</f>
        <v>0</v>
      </c>
      <c r="BQ31" s="122">
        <f t="shared" si="34"/>
        <v>0</v>
      </c>
      <c r="BR31" s="114">
        <v>0</v>
      </c>
      <c r="BS31" s="114">
        <v>0</v>
      </c>
      <c r="BT31" s="114">
        <v>0</v>
      </c>
      <c r="BU31" s="114">
        <v>0</v>
      </c>
      <c r="BV31" s="114">
        <v>0</v>
      </c>
      <c r="BW31" s="114">
        <v>0</v>
      </c>
      <c r="BX31" s="114">
        <v>0</v>
      </c>
      <c r="BY31" s="114">
        <v>0</v>
      </c>
      <c r="BZ31" s="114">
        <v>0</v>
      </c>
      <c r="CA31" s="114">
        <v>0</v>
      </c>
      <c r="CB31" s="114">
        <v>0</v>
      </c>
    </row>
    <row r="32" spans="1:80" x14ac:dyDescent="0.25">
      <c r="A32" s="108" t="s">
        <v>51</v>
      </c>
      <c r="B32" s="106" t="s">
        <v>52</v>
      </c>
      <c r="C32" s="109" t="s">
        <v>18</v>
      </c>
      <c r="D32" s="122">
        <f t="shared" ref="D32:BO32" si="35">IFERROR(SUM(D33,D34,D35),"нд")</f>
        <v>0</v>
      </c>
      <c r="E32" s="122">
        <f t="shared" si="35"/>
        <v>0</v>
      </c>
      <c r="F32" s="122">
        <f t="shared" si="35"/>
        <v>0</v>
      </c>
      <c r="G32" s="122">
        <f t="shared" si="35"/>
        <v>0</v>
      </c>
      <c r="H32" s="122">
        <f t="shared" si="35"/>
        <v>0</v>
      </c>
      <c r="I32" s="122">
        <f t="shared" si="35"/>
        <v>0</v>
      </c>
      <c r="J32" s="122">
        <f t="shared" si="35"/>
        <v>0</v>
      </c>
      <c r="K32" s="122">
        <f t="shared" si="35"/>
        <v>0</v>
      </c>
      <c r="L32" s="122">
        <f t="shared" si="35"/>
        <v>0</v>
      </c>
      <c r="M32" s="122">
        <f t="shared" si="35"/>
        <v>0</v>
      </c>
      <c r="N32" s="122">
        <f t="shared" si="35"/>
        <v>0</v>
      </c>
      <c r="O32" s="122">
        <f t="shared" si="35"/>
        <v>0</v>
      </c>
      <c r="P32" s="122">
        <f t="shared" si="35"/>
        <v>0</v>
      </c>
      <c r="Q32" s="122">
        <f t="shared" si="35"/>
        <v>0</v>
      </c>
      <c r="R32" s="122">
        <f t="shared" si="35"/>
        <v>0</v>
      </c>
      <c r="S32" s="122">
        <f t="shared" si="35"/>
        <v>0</v>
      </c>
      <c r="T32" s="122">
        <f t="shared" si="35"/>
        <v>0</v>
      </c>
      <c r="U32" s="122">
        <f t="shared" si="35"/>
        <v>0</v>
      </c>
      <c r="V32" s="122">
        <f t="shared" si="35"/>
        <v>0</v>
      </c>
      <c r="W32" s="122">
        <f t="shared" si="35"/>
        <v>0</v>
      </c>
      <c r="X32" s="122">
        <f t="shared" si="35"/>
        <v>0</v>
      </c>
      <c r="Y32" s="122">
        <f t="shared" si="35"/>
        <v>0</v>
      </c>
      <c r="Z32" s="122">
        <f t="shared" si="35"/>
        <v>0</v>
      </c>
      <c r="AA32" s="122">
        <f t="shared" si="35"/>
        <v>0</v>
      </c>
      <c r="AB32" s="122">
        <f t="shared" si="35"/>
        <v>0</v>
      </c>
      <c r="AC32" s="122">
        <f t="shared" si="35"/>
        <v>0</v>
      </c>
      <c r="AD32" s="122">
        <f t="shared" si="35"/>
        <v>0</v>
      </c>
      <c r="AE32" s="122">
        <f t="shared" si="35"/>
        <v>0</v>
      </c>
      <c r="AF32" s="122">
        <f t="shared" si="35"/>
        <v>0</v>
      </c>
      <c r="AG32" s="122">
        <f t="shared" si="35"/>
        <v>0</v>
      </c>
      <c r="AH32" s="122">
        <f t="shared" si="35"/>
        <v>0</v>
      </c>
      <c r="AI32" s="122">
        <f t="shared" si="35"/>
        <v>0</v>
      </c>
      <c r="AJ32" s="122">
        <f t="shared" si="35"/>
        <v>0</v>
      </c>
      <c r="AK32" s="122">
        <f t="shared" si="35"/>
        <v>0</v>
      </c>
      <c r="AL32" s="122">
        <f t="shared" si="35"/>
        <v>0</v>
      </c>
      <c r="AM32" s="122">
        <f t="shared" si="35"/>
        <v>0</v>
      </c>
      <c r="AN32" s="122">
        <f t="shared" si="35"/>
        <v>0</v>
      </c>
      <c r="AO32" s="122">
        <f t="shared" si="35"/>
        <v>0</v>
      </c>
      <c r="AP32" s="122">
        <f t="shared" si="35"/>
        <v>0</v>
      </c>
      <c r="AQ32" s="122">
        <f t="shared" si="35"/>
        <v>0</v>
      </c>
      <c r="AR32" s="122">
        <f t="shared" si="35"/>
        <v>0</v>
      </c>
      <c r="AS32" s="122">
        <f t="shared" si="35"/>
        <v>0</v>
      </c>
      <c r="AT32" s="122">
        <f t="shared" si="35"/>
        <v>0</v>
      </c>
      <c r="AU32" s="122">
        <f t="shared" si="35"/>
        <v>0</v>
      </c>
      <c r="AV32" s="122">
        <f t="shared" si="35"/>
        <v>0</v>
      </c>
      <c r="AW32" s="122">
        <f t="shared" si="35"/>
        <v>0</v>
      </c>
      <c r="AX32" s="122">
        <f t="shared" si="35"/>
        <v>0</v>
      </c>
      <c r="AY32" s="122">
        <f t="shared" si="35"/>
        <v>0</v>
      </c>
      <c r="AZ32" s="122">
        <f t="shared" si="35"/>
        <v>0</v>
      </c>
      <c r="BA32" s="122">
        <f t="shared" si="35"/>
        <v>0</v>
      </c>
      <c r="BB32" s="122">
        <f t="shared" si="35"/>
        <v>0</v>
      </c>
      <c r="BC32" s="122">
        <f t="shared" si="35"/>
        <v>0</v>
      </c>
      <c r="BD32" s="122">
        <f t="shared" si="35"/>
        <v>0</v>
      </c>
      <c r="BE32" s="122">
        <f t="shared" si="35"/>
        <v>0</v>
      </c>
      <c r="BF32" s="122">
        <f t="shared" si="35"/>
        <v>0</v>
      </c>
      <c r="BG32" s="122">
        <f t="shared" si="35"/>
        <v>0</v>
      </c>
      <c r="BH32" s="122">
        <f t="shared" si="35"/>
        <v>0</v>
      </c>
      <c r="BI32" s="122">
        <f t="shared" si="35"/>
        <v>0</v>
      </c>
      <c r="BJ32" s="122">
        <f t="shared" si="35"/>
        <v>0</v>
      </c>
      <c r="BK32" s="122">
        <f t="shared" si="35"/>
        <v>0</v>
      </c>
      <c r="BL32" s="122">
        <f t="shared" si="35"/>
        <v>0</v>
      </c>
      <c r="BM32" s="122">
        <f t="shared" si="35"/>
        <v>0</v>
      </c>
      <c r="BN32" s="122">
        <f t="shared" si="35"/>
        <v>0</v>
      </c>
      <c r="BO32" s="122">
        <f t="shared" si="35"/>
        <v>0</v>
      </c>
      <c r="BP32" s="122">
        <f t="shared" ref="BP32:BQ32" si="36">IFERROR(SUM(BP33,BP34,BP35),"нд")</f>
        <v>0</v>
      </c>
      <c r="BQ32" s="122">
        <f t="shared" si="36"/>
        <v>0</v>
      </c>
      <c r="BR32" s="114">
        <v>0</v>
      </c>
      <c r="BS32" s="114">
        <v>0</v>
      </c>
      <c r="BT32" s="114">
        <v>0</v>
      </c>
      <c r="BU32" s="114">
        <v>0</v>
      </c>
      <c r="BV32" s="114">
        <v>0</v>
      </c>
      <c r="BW32" s="114">
        <v>0</v>
      </c>
      <c r="BX32" s="114">
        <v>0</v>
      </c>
      <c r="BY32" s="114">
        <v>0</v>
      </c>
      <c r="BZ32" s="114">
        <v>0</v>
      </c>
      <c r="CA32" s="114">
        <v>0</v>
      </c>
      <c r="CB32" s="114">
        <v>0</v>
      </c>
    </row>
    <row r="33" spans="1:80" ht="47.25" x14ac:dyDescent="0.25">
      <c r="A33" s="108" t="s">
        <v>51</v>
      </c>
      <c r="B33" s="106" t="s">
        <v>53</v>
      </c>
      <c r="C33" s="109" t="s">
        <v>18</v>
      </c>
      <c r="D33" s="122">
        <f t="shared" ref="D33:S35" si="37">IFERROR(0,"нд")</f>
        <v>0</v>
      </c>
      <c r="E33" s="122">
        <f t="shared" si="37"/>
        <v>0</v>
      </c>
      <c r="F33" s="122">
        <f t="shared" si="37"/>
        <v>0</v>
      </c>
      <c r="G33" s="122">
        <f t="shared" si="37"/>
        <v>0</v>
      </c>
      <c r="H33" s="122">
        <f t="shared" si="37"/>
        <v>0</v>
      </c>
      <c r="I33" s="122">
        <f t="shared" si="37"/>
        <v>0</v>
      </c>
      <c r="J33" s="122">
        <f t="shared" si="37"/>
        <v>0</v>
      </c>
      <c r="K33" s="122">
        <f t="shared" si="37"/>
        <v>0</v>
      </c>
      <c r="L33" s="122">
        <f t="shared" si="37"/>
        <v>0</v>
      </c>
      <c r="M33" s="122">
        <f t="shared" si="37"/>
        <v>0</v>
      </c>
      <c r="N33" s="122">
        <f t="shared" si="37"/>
        <v>0</v>
      </c>
      <c r="O33" s="122">
        <f t="shared" si="37"/>
        <v>0</v>
      </c>
      <c r="P33" s="122">
        <f t="shared" si="37"/>
        <v>0</v>
      </c>
      <c r="Q33" s="122">
        <f t="shared" si="37"/>
        <v>0</v>
      </c>
      <c r="R33" s="122">
        <f t="shared" si="37"/>
        <v>0</v>
      </c>
      <c r="S33" s="122">
        <f t="shared" si="37"/>
        <v>0</v>
      </c>
      <c r="T33" s="122">
        <f t="shared" ref="O33:AD35" si="38">IFERROR(0,"нд")</f>
        <v>0</v>
      </c>
      <c r="U33" s="122">
        <f t="shared" si="38"/>
        <v>0</v>
      </c>
      <c r="V33" s="122">
        <f t="shared" si="38"/>
        <v>0</v>
      </c>
      <c r="W33" s="122">
        <f t="shared" si="38"/>
        <v>0</v>
      </c>
      <c r="X33" s="122">
        <f t="shared" si="38"/>
        <v>0</v>
      </c>
      <c r="Y33" s="122">
        <f t="shared" si="38"/>
        <v>0</v>
      </c>
      <c r="Z33" s="122">
        <f t="shared" si="38"/>
        <v>0</v>
      </c>
      <c r="AA33" s="122">
        <f t="shared" si="38"/>
        <v>0</v>
      </c>
      <c r="AB33" s="122">
        <f t="shared" si="38"/>
        <v>0</v>
      </c>
      <c r="AC33" s="122">
        <f t="shared" si="38"/>
        <v>0</v>
      </c>
      <c r="AD33" s="122">
        <f t="shared" si="38"/>
        <v>0</v>
      </c>
      <c r="AE33" s="122">
        <f t="shared" ref="Z33:AO35" si="39">IFERROR(0,"нд")</f>
        <v>0</v>
      </c>
      <c r="AF33" s="122">
        <f t="shared" si="39"/>
        <v>0</v>
      </c>
      <c r="AG33" s="122">
        <f t="shared" si="39"/>
        <v>0</v>
      </c>
      <c r="AH33" s="122">
        <f t="shared" si="39"/>
        <v>0</v>
      </c>
      <c r="AI33" s="122">
        <f t="shared" si="39"/>
        <v>0</v>
      </c>
      <c r="AJ33" s="122">
        <f t="shared" si="39"/>
        <v>0</v>
      </c>
      <c r="AK33" s="122">
        <f t="shared" si="39"/>
        <v>0</v>
      </c>
      <c r="AL33" s="122">
        <f t="shared" si="39"/>
        <v>0</v>
      </c>
      <c r="AM33" s="122">
        <f t="shared" si="39"/>
        <v>0</v>
      </c>
      <c r="AN33" s="122">
        <f t="shared" si="39"/>
        <v>0</v>
      </c>
      <c r="AO33" s="122">
        <f t="shared" si="39"/>
        <v>0</v>
      </c>
      <c r="AP33" s="122">
        <f t="shared" ref="AK33:AZ35" si="40">IFERROR(0,"нд")</f>
        <v>0</v>
      </c>
      <c r="AQ33" s="122">
        <f t="shared" si="40"/>
        <v>0</v>
      </c>
      <c r="AR33" s="122">
        <f t="shared" si="40"/>
        <v>0</v>
      </c>
      <c r="AS33" s="122">
        <f t="shared" si="40"/>
        <v>0</v>
      </c>
      <c r="AT33" s="122">
        <f t="shared" si="40"/>
        <v>0</v>
      </c>
      <c r="AU33" s="122">
        <f t="shared" si="40"/>
        <v>0</v>
      </c>
      <c r="AV33" s="122">
        <f t="shared" si="40"/>
        <v>0</v>
      </c>
      <c r="AW33" s="122">
        <f t="shared" si="40"/>
        <v>0</v>
      </c>
      <c r="AX33" s="122">
        <f t="shared" si="40"/>
        <v>0</v>
      </c>
      <c r="AY33" s="122">
        <f t="shared" si="40"/>
        <v>0</v>
      </c>
      <c r="AZ33" s="122">
        <f t="shared" si="40"/>
        <v>0</v>
      </c>
      <c r="BA33" s="122">
        <f t="shared" ref="AV33:BK35" si="41">IFERROR(0,"нд")</f>
        <v>0</v>
      </c>
      <c r="BB33" s="122">
        <f t="shared" si="41"/>
        <v>0</v>
      </c>
      <c r="BC33" s="122">
        <f t="shared" si="41"/>
        <v>0</v>
      </c>
      <c r="BD33" s="122">
        <f t="shared" si="41"/>
        <v>0</v>
      </c>
      <c r="BE33" s="122">
        <f t="shared" si="41"/>
        <v>0</v>
      </c>
      <c r="BF33" s="122">
        <f t="shared" si="41"/>
        <v>0</v>
      </c>
      <c r="BG33" s="122">
        <f t="shared" si="41"/>
        <v>0</v>
      </c>
      <c r="BH33" s="122">
        <f t="shared" si="41"/>
        <v>0</v>
      </c>
      <c r="BI33" s="122">
        <f t="shared" si="41"/>
        <v>0</v>
      </c>
      <c r="BJ33" s="122">
        <f t="shared" si="41"/>
        <v>0</v>
      </c>
      <c r="BK33" s="122">
        <f t="shared" si="41"/>
        <v>0</v>
      </c>
      <c r="BL33" s="122">
        <f t="shared" ref="BG33:BQ35" si="42">IFERROR(0,"нд")</f>
        <v>0</v>
      </c>
      <c r="BM33" s="122">
        <f t="shared" si="42"/>
        <v>0</v>
      </c>
      <c r="BN33" s="122">
        <f t="shared" si="42"/>
        <v>0</v>
      </c>
      <c r="BO33" s="122">
        <f t="shared" si="42"/>
        <v>0</v>
      </c>
      <c r="BP33" s="122">
        <f t="shared" si="42"/>
        <v>0</v>
      </c>
      <c r="BQ33" s="122">
        <f t="shared" si="42"/>
        <v>0</v>
      </c>
      <c r="BR33" s="114">
        <v>0</v>
      </c>
      <c r="BS33" s="114">
        <v>0</v>
      </c>
      <c r="BT33" s="114">
        <v>0</v>
      </c>
      <c r="BU33" s="114">
        <v>0</v>
      </c>
      <c r="BV33" s="114">
        <v>0</v>
      </c>
      <c r="BW33" s="114">
        <v>0</v>
      </c>
      <c r="BX33" s="114">
        <v>0</v>
      </c>
      <c r="BY33" s="114">
        <v>0</v>
      </c>
      <c r="BZ33" s="114">
        <v>0</v>
      </c>
      <c r="CA33" s="114">
        <v>0</v>
      </c>
      <c r="CB33" s="114">
        <v>0</v>
      </c>
    </row>
    <row r="34" spans="1:80" ht="47.25" x14ac:dyDescent="0.25">
      <c r="A34" s="108" t="s">
        <v>51</v>
      </c>
      <c r="B34" s="106" t="s">
        <v>54</v>
      </c>
      <c r="C34" s="109" t="s">
        <v>18</v>
      </c>
      <c r="D34" s="122">
        <f t="shared" si="37"/>
        <v>0</v>
      </c>
      <c r="E34" s="122">
        <f t="shared" si="37"/>
        <v>0</v>
      </c>
      <c r="F34" s="122">
        <f t="shared" si="37"/>
        <v>0</v>
      </c>
      <c r="G34" s="122">
        <f t="shared" si="37"/>
        <v>0</v>
      </c>
      <c r="H34" s="122">
        <f t="shared" si="37"/>
        <v>0</v>
      </c>
      <c r="I34" s="122">
        <f t="shared" si="37"/>
        <v>0</v>
      </c>
      <c r="J34" s="122">
        <f t="shared" si="37"/>
        <v>0</v>
      </c>
      <c r="K34" s="122">
        <f t="shared" si="37"/>
        <v>0</v>
      </c>
      <c r="L34" s="122">
        <f t="shared" si="37"/>
        <v>0</v>
      </c>
      <c r="M34" s="122">
        <f t="shared" si="37"/>
        <v>0</v>
      </c>
      <c r="N34" s="122">
        <f t="shared" si="37"/>
        <v>0</v>
      </c>
      <c r="O34" s="122">
        <f t="shared" si="38"/>
        <v>0</v>
      </c>
      <c r="P34" s="122">
        <f t="shared" si="38"/>
        <v>0</v>
      </c>
      <c r="Q34" s="122">
        <f t="shared" si="38"/>
        <v>0</v>
      </c>
      <c r="R34" s="122">
        <f t="shared" si="38"/>
        <v>0</v>
      </c>
      <c r="S34" s="122">
        <f t="shared" si="38"/>
        <v>0</v>
      </c>
      <c r="T34" s="122">
        <f t="shared" si="38"/>
        <v>0</v>
      </c>
      <c r="U34" s="122">
        <f t="shared" si="38"/>
        <v>0</v>
      </c>
      <c r="V34" s="122">
        <f t="shared" si="38"/>
        <v>0</v>
      </c>
      <c r="W34" s="122">
        <f t="shared" si="38"/>
        <v>0</v>
      </c>
      <c r="X34" s="122">
        <f t="shared" si="38"/>
        <v>0</v>
      </c>
      <c r="Y34" s="122">
        <f t="shared" si="38"/>
        <v>0</v>
      </c>
      <c r="Z34" s="122">
        <f t="shared" si="39"/>
        <v>0</v>
      </c>
      <c r="AA34" s="122">
        <f t="shared" si="39"/>
        <v>0</v>
      </c>
      <c r="AB34" s="122">
        <f t="shared" si="39"/>
        <v>0</v>
      </c>
      <c r="AC34" s="122">
        <f t="shared" si="39"/>
        <v>0</v>
      </c>
      <c r="AD34" s="122">
        <f t="shared" si="39"/>
        <v>0</v>
      </c>
      <c r="AE34" s="122">
        <f t="shared" si="39"/>
        <v>0</v>
      </c>
      <c r="AF34" s="122">
        <f t="shared" si="39"/>
        <v>0</v>
      </c>
      <c r="AG34" s="122">
        <f t="shared" si="39"/>
        <v>0</v>
      </c>
      <c r="AH34" s="122">
        <f t="shared" si="39"/>
        <v>0</v>
      </c>
      <c r="AI34" s="122">
        <f t="shared" si="39"/>
        <v>0</v>
      </c>
      <c r="AJ34" s="122">
        <f t="shared" si="39"/>
        <v>0</v>
      </c>
      <c r="AK34" s="122">
        <f t="shared" si="40"/>
        <v>0</v>
      </c>
      <c r="AL34" s="122">
        <f t="shared" si="40"/>
        <v>0</v>
      </c>
      <c r="AM34" s="122">
        <f t="shared" si="40"/>
        <v>0</v>
      </c>
      <c r="AN34" s="122">
        <f t="shared" si="40"/>
        <v>0</v>
      </c>
      <c r="AO34" s="122">
        <f t="shared" si="40"/>
        <v>0</v>
      </c>
      <c r="AP34" s="122">
        <f t="shared" si="40"/>
        <v>0</v>
      </c>
      <c r="AQ34" s="122">
        <f t="shared" si="40"/>
        <v>0</v>
      </c>
      <c r="AR34" s="122">
        <f t="shared" si="40"/>
        <v>0</v>
      </c>
      <c r="AS34" s="122">
        <f t="shared" si="40"/>
        <v>0</v>
      </c>
      <c r="AT34" s="122">
        <f t="shared" si="40"/>
        <v>0</v>
      </c>
      <c r="AU34" s="122">
        <f t="shared" si="40"/>
        <v>0</v>
      </c>
      <c r="AV34" s="122">
        <f t="shared" si="41"/>
        <v>0</v>
      </c>
      <c r="AW34" s="122">
        <f t="shared" si="41"/>
        <v>0</v>
      </c>
      <c r="AX34" s="122">
        <f t="shared" si="41"/>
        <v>0</v>
      </c>
      <c r="AY34" s="122">
        <f t="shared" si="41"/>
        <v>0</v>
      </c>
      <c r="AZ34" s="122">
        <f t="shared" si="41"/>
        <v>0</v>
      </c>
      <c r="BA34" s="122">
        <f t="shared" si="41"/>
        <v>0</v>
      </c>
      <c r="BB34" s="122">
        <f t="shared" si="41"/>
        <v>0</v>
      </c>
      <c r="BC34" s="122">
        <f t="shared" si="41"/>
        <v>0</v>
      </c>
      <c r="BD34" s="122">
        <f t="shared" si="41"/>
        <v>0</v>
      </c>
      <c r="BE34" s="122">
        <f t="shared" si="41"/>
        <v>0</v>
      </c>
      <c r="BF34" s="122">
        <f t="shared" si="41"/>
        <v>0</v>
      </c>
      <c r="BG34" s="122">
        <f t="shared" si="42"/>
        <v>0</v>
      </c>
      <c r="BH34" s="122">
        <f t="shared" si="42"/>
        <v>0</v>
      </c>
      <c r="BI34" s="122">
        <f t="shared" si="42"/>
        <v>0</v>
      </c>
      <c r="BJ34" s="122">
        <f t="shared" si="42"/>
        <v>0</v>
      </c>
      <c r="BK34" s="122">
        <f t="shared" si="42"/>
        <v>0</v>
      </c>
      <c r="BL34" s="122">
        <f t="shared" si="42"/>
        <v>0</v>
      </c>
      <c r="BM34" s="122">
        <f t="shared" si="42"/>
        <v>0</v>
      </c>
      <c r="BN34" s="122">
        <f t="shared" si="42"/>
        <v>0</v>
      </c>
      <c r="BO34" s="122">
        <f t="shared" si="42"/>
        <v>0</v>
      </c>
      <c r="BP34" s="122">
        <f t="shared" si="42"/>
        <v>0</v>
      </c>
      <c r="BQ34" s="122">
        <f t="shared" si="42"/>
        <v>0</v>
      </c>
      <c r="BR34" s="114">
        <v>0</v>
      </c>
      <c r="BS34" s="114">
        <v>0</v>
      </c>
      <c r="BT34" s="114">
        <v>0</v>
      </c>
      <c r="BU34" s="114">
        <v>0</v>
      </c>
      <c r="BV34" s="114">
        <v>0</v>
      </c>
      <c r="BW34" s="114">
        <v>0</v>
      </c>
      <c r="BX34" s="114">
        <v>0</v>
      </c>
      <c r="BY34" s="114">
        <v>0</v>
      </c>
      <c r="BZ34" s="114">
        <v>0</v>
      </c>
      <c r="CA34" s="114">
        <v>0</v>
      </c>
      <c r="CB34" s="114">
        <v>0</v>
      </c>
    </row>
    <row r="35" spans="1:80" ht="47.25" x14ac:dyDescent="0.25">
      <c r="A35" s="108" t="s">
        <v>51</v>
      </c>
      <c r="B35" s="106" t="s">
        <v>55</v>
      </c>
      <c r="C35" s="109" t="s">
        <v>18</v>
      </c>
      <c r="D35" s="122">
        <f t="shared" si="37"/>
        <v>0</v>
      </c>
      <c r="E35" s="122">
        <f t="shared" si="37"/>
        <v>0</v>
      </c>
      <c r="F35" s="122">
        <f t="shared" si="37"/>
        <v>0</v>
      </c>
      <c r="G35" s="122">
        <f t="shared" si="37"/>
        <v>0</v>
      </c>
      <c r="H35" s="122">
        <f t="shared" si="37"/>
        <v>0</v>
      </c>
      <c r="I35" s="122">
        <f t="shared" si="37"/>
        <v>0</v>
      </c>
      <c r="J35" s="122">
        <f t="shared" si="37"/>
        <v>0</v>
      </c>
      <c r="K35" s="122">
        <f t="shared" si="37"/>
        <v>0</v>
      </c>
      <c r="L35" s="122">
        <f t="shared" si="37"/>
        <v>0</v>
      </c>
      <c r="M35" s="122">
        <f t="shared" si="37"/>
        <v>0</v>
      </c>
      <c r="N35" s="122">
        <f t="shared" si="37"/>
        <v>0</v>
      </c>
      <c r="O35" s="122">
        <f t="shared" si="38"/>
        <v>0</v>
      </c>
      <c r="P35" s="122">
        <f t="shared" si="38"/>
        <v>0</v>
      </c>
      <c r="Q35" s="122">
        <f t="shared" si="38"/>
        <v>0</v>
      </c>
      <c r="R35" s="122">
        <f t="shared" si="38"/>
        <v>0</v>
      </c>
      <c r="S35" s="122">
        <f t="shared" si="38"/>
        <v>0</v>
      </c>
      <c r="T35" s="122">
        <f t="shared" si="38"/>
        <v>0</v>
      </c>
      <c r="U35" s="122">
        <f t="shared" si="38"/>
        <v>0</v>
      </c>
      <c r="V35" s="122">
        <f t="shared" si="38"/>
        <v>0</v>
      </c>
      <c r="W35" s="122">
        <f t="shared" si="38"/>
        <v>0</v>
      </c>
      <c r="X35" s="122">
        <f t="shared" si="38"/>
        <v>0</v>
      </c>
      <c r="Y35" s="122">
        <f t="shared" si="38"/>
        <v>0</v>
      </c>
      <c r="Z35" s="122">
        <f t="shared" si="39"/>
        <v>0</v>
      </c>
      <c r="AA35" s="122">
        <f t="shared" si="39"/>
        <v>0</v>
      </c>
      <c r="AB35" s="122">
        <f t="shared" si="39"/>
        <v>0</v>
      </c>
      <c r="AC35" s="122">
        <f t="shared" si="39"/>
        <v>0</v>
      </c>
      <c r="AD35" s="122">
        <f t="shared" si="39"/>
        <v>0</v>
      </c>
      <c r="AE35" s="122">
        <f t="shared" si="39"/>
        <v>0</v>
      </c>
      <c r="AF35" s="122">
        <f t="shared" si="39"/>
        <v>0</v>
      </c>
      <c r="AG35" s="122">
        <f t="shared" si="39"/>
        <v>0</v>
      </c>
      <c r="AH35" s="122">
        <f t="shared" si="39"/>
        <v>0</v>
      </c>
      <c r="AI35" s="122">
        <f t="shared" si="39"/>
        <v>0</v>
      </c>
      <c r="AJ35" s="122">
        <f t="shared" si="39"/>
        <v>0</v>
      </c>
      <c r="AK35" s="122">
        <f t="shared" si="40"/>
        <v>0</v>
      </c>
      <c r="AL35" s="122">
        <f t="shared" si="40"/>
        <v>0</v>
      </c>
      <c r="AM35" s="122">
        <f t="shared" si="40"/>
        <v>0</v>
      </c>
      <c r="AN35" s="122">
        <f t="shared" si="40"/>
        <v>0</v>
      </c>
      <c r="AO35" s="122">
        <f t="shared" si="40"/>
        <v>0</v>
      </c>
      <c r="AP35" s="122">
        <f t="shared" si="40"/>
        <v>0</v>
      </c>
      <c r="AQ35" s="122">
        <f t="shared" si="40"/>
        <v>0</v>
      </c>
      <c r="AR35" s="122">
        <f t="shared" si="40"/>
        <v>0</v>
      </c>
      <c r="AS35" s="122">
        <f t="shared" si="40"/>
        <v>0</v>
      </c>
      <c r="AT35" s="122">
        <f t="shared" si="40"/>
        <v>0</v>
      </c>
      <c r="AU35" s="122">
        <f t="shared" si="40"/>
        <v>0</v>
      </c>
      <c r="AV35" s="122">
        <f t="shared" si="41"/>
        <v>0</v>
      </c>
      <c r="AW35" s="122">
        <f t="shared" si="41"/>
        <v>0</v>
      </c>
      <c r="AX35" s="122">
        <f t="shared" si="41"/>
        <v>0</v>
      </c>
      <c r="AY35" s="122">
        <f t="shared" si="41"/>
        <v>0</v>
      </c>
      <c r="AZ35" s="122">
        <f t="shared" si="41"/>
        <v>0</v>
      </c>
      <c r="BA35" s="122">
        <f t="shared" si="41"/>
        <v>0</v>
      </c>
      <c r="BB35" s="122">
        <f t="shared" si="41"/>
        <v>0</v>
      </c>
      <c r="BC35" s="122">
        <f t="shared" si="41"/>
        <v>0</v>
      </c>
      <c r="BD35" s="122">
        <f t="shared" si="41"/>
        <v>0</v>
      </c>
      <c r="BE35" s="122">
        <f t="shared" si="41"/>
        <v>0</v>
      </c>
      <c r="BF35" s="122">
        <f t="shared" si="41"/>
        <v>0</v>
      </c>
      <c r="BG35" s="122">
        <f t="shared" si="42"/>
        <v>0</v>
      </c>
      <c r="BH35" s="122">
        <f t="shared" si="42"/>
        <v>0</v>
      </c>
      <c r="BI35" s="122">
        <f t="shared" si="42"/>
        <v>0</v>
      </c>
      <c r="BJ35" s="122">
        <f t="shared" si="42"/>
        <v>0</v>
      </c>
      <c r="BK35" s="122">
        <f t="shared" si="42"/>
        <v>0</v>
      </c>
      <c r="BL35" s="122">
        <f t="shared" si="42"/>
        <v>0</v>
      </c>
      <c r="BM35" s="122">
        <f t="shared" si="42"/>
        <v>0</v>
      </c>
      <c r="BN35" s="122">
        <f t="shared" si="42"/>
        <v>0</v>
      </c>
      <c r="BO35" s="122">
        <f t="shared" si="42"/>
        <v>0</v>
      </c>
      <c r="BP35" s="122">
        <f t="shared" si="42"/>
        <v>0</v>
      </c>
      <c r="BQ35" s="122">
        <f t="shared" si="42"/>
        <v>0</v>
      </c>
      <c r="BR35" s="114">
        <v>0</v>
      </c>
      <c r="BS35" s="114">
        <v>0</v>
      </c>
      <c r="BT35" s="114">
        <v>0</v>
      </c>
      <c r="BU35" s="114">
        <v>0</v>
      </c>
      <c r="BV35" s="114">
        <v>0</v>
      </c>
      <c r="BW35" s="114">
        <v>0</v>
      </c>
      <c r="BX35" s="114">
        <v>0</v>
      </c>
      <c r="BY35" s="114">
        <v>0</v>
      </c>
      <c r="BZ35" s="114">
        <v>0</v>
      </c>
      <c r="CA35" s="114">
        <v>0</v>
      </c>
      <c r="CB35" s="114">
        <v>0</v>
      </c>
    </row>
    <row r="36" spans="1:80" x14ac:dyDescent="0.25">
      <c r="A36" s="108" t="s">
        <v>56</v>
      </c>
      <c r="B36" s="106" t="s">
        <v>52</v>
      </c>
      <c r="C36" s="109" t="s">
        <v>18</v>
      </c>
      <c r="D36" s="122">
        <f t="shared" ref="D36:BO36" si="43">IFERROR(SUM(D37,D38,D39),"нд")</f>
        <v>0</v>
      </c>
      <c r="E36" s="122">
        <f t="shared" si="43"/>
        <v>0</v>
      </c>
      <c r="F36" s="122">
        <f t="shared" si="43"/>
        <v>0</v>
      </c>
      <c r="G36" s="122">
        <f t="shared" si="43"/>
        <v>0</v>
      </c>
      <c r="H36" s="122">
        <f t="shared" si="43"/>
        <v>0</v>
      </c>
      <c r="I36" s="122">
        <f t="shared" si="43"/>
        <v>0</v>
      </c>
      <c r="J36" s="122">
        <f t="shared" si="43"/>
        <v>0</v>
      </c>
      <c r="K36" s="122">
        <f t="shared" si="43"/>
        <v>0</v>
      </c>
      <c r="L36" s="122">
        <f t="shared" si="43"/>
        <v>0</v>
      </c>
      <c r="M36" s="122">
        <f t="shared" si="43"/>
        <v>0</v>
      </c>
      <c r="N36" s="122">
        <f t="shared" si="43"/>
        <v>0</v>
      </c>
      <c r="O36" s="122">
        <f t="shared" si="43"/>
        <v>0</v>
      </c>
      <c r="P36" s="122">
        <f t="shared" si="43"/>
        <v>0</v>
      </c>
      <c r="Q36" s="122">
        <f t="shared" si="43"/>
        <v>0</v>
      </c>
      <c r="R36" s="122">
        <f t="shared" si="43"/>
        <v>0</v>
      </c>
      <c r="S36" s="122">
        <f t="shared" si="43"/>
        <v>0</v>
      </c>
      <c r="T36" s="122">
        <f t="shared" si="43"/>
        <v>0</v>
      </c>
      <c r="U36" s="122">
        <f t="shared" si="43"/>
        <v>0</v>
      </c>
      <c r="V36" s="122">
        <f t="shared" si="43"/>
        <v>0</v>
      </c>
      <c r="W36" s="122">
        <f t="shared" si="43"/>
        <v>0</v>
      </c>
      <c r="X36" s="122">
        <f t="shared" si="43"/>
        <v>0</v>
      </c>
      <c r="Y36" s="122">
        <f t="shared" si="43"/>
        <v>0</v>
      </c>
      <c r="Z36" s="122">
        <f t="shared" si="43"/>
        <v>0</v>
      </c>
      <c r="AA36" s="122">
        <f t="shared" si="43"/>
        <v>0</v>
      </c>
      <c r="AB36" s="122">
        <f t="shared" si="43"/>
        <v>0</v>
      </c>
      <c r="AC36" s="122">
        <f t="shared" si="43"/>
        <v>0</v>
      </c>
      <c r="AD36" s="122">
        <f t="shared" si="43"/>
        <v>0</v>
      </c>
      <c r="AE36" s="122">
        <f t="shared" si="43"/>
        <v>0</v>
      </c>
      <c r="AF36" s="122">
        <f t="shared" si="43"/>
        <v>0</v>
      </c>
      <c r="AG36" s="122">
        <f t="shared" si="43"/>
        <v>0</v>
      </c>
      <c r="AH36" s="122">
        <f t="shared" si="43"/>
        <v>0</v>
      </c>
      <c r="AI36" s="122">
        <f t="shared" si="43"/>
        <v>0</v>
      </c>
      <c r="AJ36" s="122">
        <f t="shared" si="43"/>
        <v>0</v>
      </c>
      <c r="AK36" s="122">
        <f t="shared" si="43"/>
        <v>0</v>
      </c>
      <c r="AL36" s="122">
        <f t="shared" si="43"/>
        <v>0</v>
      </c>
      <c r="AM36" s="122">
        <f t="shared" si="43"/>
        <v>0</v>
      </c>
      <c r="AN36" s="122">
        <f t="shared" si="43"/>
        <v>0</v>
      </c>
      <c r="AO36" s="122">
        <f t="shared" si="43"/>
        <v>0</v>
      </c>
      <c r="AP36" s="122">
        <f t="shared" si="43"/>
        <v>0</v>
      </c>
      <c r="AQ36" s="122">
        <f t="shared" si="43"/>
        <v>0</v>
      </c>
      <c r="AR36" s="122">
        <f t="shared" si="43"/>
        <v>0</v>
      </c>
      <c r="AS36" s="122">
        <f t="shared" si="43"/>
        <v>0</v>
      </c>
      <c r="AT36" s="122">
        <f t="shared" si="43"/>
        <v>0</v>
      </c>
      <c r="AU36" s="122">
        <f t="shared" si="43"/>
        <v>0</v>
      </c>
      <c r="AV36" s="122">
        <f t="shared" si="43"/>
        <v>0</v>
      </c>
      <c r="AW36" s="122">
        <f t="shared" si="43"/>
        <v>0</v>
      </c>
      <c r="AX36" s="122">
        <f t="shared" si="43"/>
        <v>0</v>
      </c>
      <c r="AY36" s="122">
        <f t="shared" si="43"/>
        <v>0</v>
      </c>
      <c r="AZ36" s="122">
        <f t="shared" si="43"/>
        <v>0</v>
      </c>
      <c r="BA36" s="122">
        <f t="shared" si="43"/>
        <v>0</v>
      </c>
      <c r="BB36" s="122">
        <f t="shared" si="43"/>
        <v>0</v>
      </c>
      <c r="BC36" s="122">
        <f t="shared" si="43"/>
        <v>0</v>
      </c>
      <c r="BD36" s="122">
        <f t="shared" si="43"/>
        <v>0</v>
      </c>
      <c r="BE36" s="122">
        <f t="shared" si="43"/>
        <v>0</v>
      </c>
      <c r="BF36" s="122">
        <f t="shared" si="43"/>
        <v>0</v>
      </c>
      <c r="BG36" s="122">
        <f t="shared" si="43"/>
        <v>0</v>
      </c>
      <c r="BH36" s="122">
        <f t="shared" si="43"/>
        <v>0</v>
      </c>
      <c r="BI36" s="122">
        <f t="shared" si="43"/>
        <v>0</v>
      </c>
      <c r="BJ36" s="122">
        <f t="shared" si="43"/>
        <v>0</v>
      </c>
      <c r="BK36" s="122">
        <f t="shared" si="43"/>
        <v>0</v>
      </c>
      <c r="BL36" s="122">
        <f t="shared" si="43"/>
        <v>0</v>
      </c>
      <c r="BM36" s="122">
        <f t="shared" si="43"/>
        <v>0</v>
      </c>
      <c r="BN36" s="122">
        <f t="shared" si="43"/>
        <v>0</v>
      </c>
      <c r="BO36" s="122">
        <f t="shared" si="43"/>
        <v>0</v>
      </c>
      <c r="BP36" s="122">
        <f t="shared" ref="BP36:BQ36" si="44">IFERROR(SUM(BP37,BP38,BP39),"нд")</f>
        <v>0</v>
      </c>
      <c r="BQ36" s="122">
        <f t="shared" si="44"/>
        <v>0</v>
      </c>
      <c r="BR36" s="114">
        <v>0</v>
      </c>
      <c r="BS36" s="114">
        <v>0</v>
      </c>
      <c r="BT36" s="114">
        <v>0</v>
      </c>
      <c r="BU36" s="114">
        <v>0</v>
      </c>
      <c r="BV36" s="114">
        <v>0</v>
      </c>
      <c r="BW36" s="114">
        <v>0</v>
      </c>
      <c r="BX36" s="114">
        <v>0</v>
      </c>
      <c r="BY36" s="114">
        <v>0</v>
      </c>
      <c r="BZ36" s="114">
        <v>0</v>
      </c>
      <c r="CA36" s="114">
        <v>0</v>
      </c>
      <c r="CB36" s="114">
        <v>0</v>
      </c>
    </row>
    <row r="37" spans="1:80" ht="47.25" x14ac:dyDescent="0.25">
      <c r="A37" s="108" t="s">
        <v>56</v>
      </c>
      <c r="B37" s="106" t="s">
        <v>53</v>
      </c>
      <c r="C37" s="109" t="s">
        <v>18</v>
      </c>
      <c r="D37" s="122">
        <f t="shared" ref="D37:S39" si="45">IFERROR(0,"нд")</f>
        <v>0</v>
      </c>
      <c r="E37" s="122">
        <f t="shared" si="45"/>
        <v>0</v>
      </c>
      <c r="F37" s="122">
        <f t="shared" si="45"/>
        <v>0</v>
      </c>
      <c r="G37" s="122">
        <f t="shared" si="45"/>
        <v>0</v>
      </c>
      <c r="H37" s="122">
        <f t="shared" si="45"/>
        <v>0</v>
      </c>
      <c r="I37" s="122">
        <f t="shared" si="45"/>
        <v>0</v>
      </c>
      <c r="J37" s="122">
        <f t="shared" si="45"/>
        <v>0</v>
      </c>
      <c r="K37" s="122">
        <f t="shared" si="45"/>
        <v>0</v>
      </c>
      <c r="L37" s="122">
        <f t="shared" si="45"/>
        <v>0</v>
      </c>
      <c r="M37" s="122">
        <f t="shared" si="45"/>
        <v>0</v>
      </c>
      <c r="N37" s="122">
        <f t="shared" si="45"/>
        <v>0</v>
      </c>
      <c r="O37" s="122">
        <f t="shared" si="45"/>
        <v>0</v>
      </c>
      <c r="P37" s="122">
        <f t="shared" si="45"/>
        <v>0</v>
      </c>
      <c r="Q37" s="122">
        <f t="shared" si="45"/>
        <v>0</v>
      </c>
      <c r="R37" s="122">
        <f t="shared" si="45"/>
        <v>0</v>
      </c>
      <c r="S37" s="122">
        <f t="shared" si="45"/>
        <v>0</v>
      </c>
      <c r="T37" s="122">
        <f t="shared" ref="O37:AD39" si="46">IFERROR(0,"нд")</f>
        <v>0</v>
      </c>
      <c r="U37" s="122">
        <f t="shared" si="46"/>
        <v>0</v>
      </c>
      <c r="V37" s="122">
        <f t="shared" si="46"/>
        <v>0</v>
      </c>
      <c r="W37" s="122">
        <f t="shared" si="46"/>
        <v>0</v>
      </c>
      <c r="X37" s="122">
        <f t="shared" si="46"/>
        <v>0</v>
      </c>
      <c r="Y37" s="122">
        <f t="shared" si="46"/>
        <v>0</v>
      </c>
      <c r="Z37" s="122">
        <f t="shared" si="46"/>
        <v>0</v>
      </c>
      <c r="AA37" s="122">
        <f t="shared" si="46"/>
        <v>0</v>
      </c>
      <c r="AB37" s="122">
        <f t="shared" si="46"/>
        <v>0</v>
      </c>
      <c r="AC37" s="122">
        <f t="shared" si="46"/>
        <v>0</v>
      </c>
      <c r="AD37" s="122">
        <f t="shared" si="46"/>
        <v>0</v>
      </c>
      <c r="AE37" s="122">
        <f t="shared" ref="Z37:AO39" si="47">IFERROR(0,"нд")</f>
        <v>0</v>
      </c>
      <c r="AF37" s="122">
        <f t="shared" si="47"/>
        <v>0</v>
      </c>
      <c r="AG37" s="122">
        <f t="shared" si="47"/>
        <v>0</v>
      </c>
      <c r="AH37" s="122">
        <f t="shared" si="47"/>
        <v>0</v>
      </c>
      <c r="AI37" s="122">
        <f t="shared" si="47"/>
        <v>0</v>
      </c>
      <c r="AJ37" s="122">
        <f t="shared" si="47"/>
        <v>0</v>
      </c>
      <c r="AK37" s="122">
        <f t="shared" si="47"/>
        <v>0</v>
      </c>
      <c r="AL37" s="122">
        <f t="shared" si="47"/>
        <v>0</v>
      </c>
      <c r="AM37" s="122">
        <f t="shared" si="47"/>
        <v>0</v>
      </c>
      <c r="AN37" s="122">
        <f t="shared" si="47"/>
        <v>0</v>
      </c>
      <c r="AO37" s="122">
        <f t="shared" si="47"/>
        <v>0</v>
      </c>
      <c r="AP37" s="122">
        <f t="shared" ref="AK37:AZ39" si="48">IFERROR(0,"нд")</f>
        <v>0</v>
      </c>
      <c r="AQ37" s="122">
        <f t="shared" si="48"/>
        <v>0</v>
      </c>
      <c r="AR37" s="122">
        <f t="shared" si="48"/>
        <v>0</v>
      </c>
      <c r="AS37" s="122">
        <f t="shared" si="48"/>
        <v>0</v>
      </c>
      <c r="AT37" s="122">
        <f t="shared" si="48"/>
        <v>0</v>
      </c>
      <c r="AU37" s="122">
        <f t="shared" si="48"/>
        <v>0</v>
      </c>
      <c r="AV37" s="122">
        <f t="shared" si="48"/>
        <v>0</v>
      </c>
      <c r="AW37" s="122">
        <f t="shared" si="48"/>
        <v>0</v>
      </c>
      <c r="AX37" s="122">
        <f t="shared" si="48"/>
        <v>0</v>
      </c>
      <c r="AY37" s="122">
        <f t="shared" si="48"/>
        <v>0</v>
      </c>
      <c r="AZ37" s="122">
        <f t="shared" si="48"/>
        <v>0</v>
      </c>
      <c r="BA37" s="122">
        <f t="shared" ref="AV37:BK39" si="49">IFERROR(0,"нд")</f>
        <v>0</v>
      </c>
      <c r="BB37" s="122">
        <f t="shared" si="49"/>
        <v>0</v>
      </c>
      <c r="BC37" s="122">
        <f t="shared" si="49"/>
        <v>0</v>
      </c>
      <c r="BD37" s="122">
        <f t="shared" si="49"/>
        <v>0</v>
      </c>
      <c r="BE37" s="122">
        <f t="shared" si="49"/>
        <v>0</v>
      </c>
      <c r="BF37" s="122">
        <f t="shared" si="49"/>
        <v>0</v>
      </c>
      <c r="BG37" s="122">
        <f t="shared" si="49"/>
        <v>0</v>
      </c>
      <c r="BH37" s="122">
        <f t="shared" si="49"/>
        <v>0</v>
      </c>
      <c r="BI37" s="122">
        <f t="shared" si="49"/>
        <v>0</v>
      </c>
      <c r="BJ37" s="122">
        <f t="shared" si="49"/>
        <v>0</v>
      </c>
      <c r="BK37" s="122">
        <f t="shared" si="49"/>
        <v>0</v>
      </c>
      <c r="BL37" s="122">
        <f t="shared" ref="BG37:BQ39" si="50">IFERROR(0,"нд")</f>
        <v>0</v>
      </c>
      <c r="BM37" s="122">
        <f t="shared" si="50"/>
        <v>0</v>
      </c>
      <c r="BN37" s="122">
        <f t="shared" si="50"/>
        <v>0</v>
      </c>
      <c r="BO37" s="122">
        <f t="shared" si="50"/>
        <v>0</v>
      </c>
      <c r="BP37" s="122">
        <f t="shared" si="50"/>
        <v>0</v>
      </c>
      <c r="BQ37" s="122">
        <f t="shared" si="50"/>
        <v>0</v>
      </c>
      <c r="BR37" s="114">
        <v>0</v>
      </c>
      <c r="BS37" s="114">
        <v>0</v>
      </c>
      <c r="BT37" s="114">
        <v>0</v>
      </c>
      <c r="BU37" s="114">
        <v>0</v>
      </c>
      <c r="BV37" s="114">
        <v>0</v>
      </c>
      <c r="BW37" s="114">
        <v>0</v>
      </c>
      <c r="BX37" s="114">
        <v>0</v>
      </c>
      <c r="BY37" s="114">
        <v>0</v>
      </c>
      <c r="BZ37" s="114">
        <v>0</v>
      </c>
      <c r="CA37" s="114">
        <v>0</v>
      </c>
      <c r="CB37" s="114">
        <v>0</v>
      </c>
    </row>
    <row r="38" spans="1:80" ht="47.25" x14ac:dyDescent="0.25">
      <c r="A38" s="108" t="s">
        <v>56</v>
      </c>
      <c r="B38" s="106" t="s">
        <v>54</v>
      </c>
      <c r="C38" s="109" t="s">
        <v>18</v>
      </c>
      <c r="D38" s="122">
        <f t="shared" si="45"/>
        <v>0</v>
      </c>
      <c r="E38" s="122">
        <f t="shared" si="45"/>
        <v>0</v>
      </c>
      <c r="F38" s="122">
        <f t="shared" si="45"/>
        <v>0</v>
      </c>
      <c r="G38" s="122">
        <f t="shared" si="45"/>
        <v>0</v>
      </c>
      <c r="H38" s="122">
        <f t="shared" si="45"/>
        <v>0</v>
      </c>
      <c r="I38" s="122">
        <f t="shared" si="45"/>
        <v>0</v>
      </c>
      <c r="J38" s="122">
        <f t="shared" si="45"/>
        <v>0</v>
      </c>
      <c r="K38" s="122">
        <f t="shared" si="45"/>
        <v>0</v>
      </c>
      <c r="L38" s="122">
        <f t="shared" si="45"/>
        <v>0</v>
      </c>
      <c r="M38" s="122">
        <f t="shared" si="45"/>
        <v>0</v>
      </c>
      <c r="N38" s="122">
        <f t="shared" si="45"/>
        <v>0</v>
      </c>
      <c r="O38" s="122">
        <f t="shared" si="46"/>
        <v>0</v>
      </c>
      <c r="P38" s="122">
        <f t="shared" si="46"/>
        <v>0</v>
      </c>
      <c r="Q38" s="122">
        <f t="shared" si="46"/>
        <v>0</v>
      </c>
      <c r="R38" s="122">
        <f t="shared" si="46"/>
        <v>0</v>
      </c>
      <c r="S38" s="122">
        <f t="shared" si="46"/>
        <v>0</v>
      </c>
      <c r="T38" s="122">
        <f t="shared" si="46"/>
        <v>0</v>
      </c>
      <c r="U38" s="122">
        <f t="shared" si="46"/>
        <v>0</v>
      </c>
      <c r="V38" s="122">
        <f t="shared" si="46"/>
        <v>0</v>
      </c>
      <c r="W38" s="122">
        <f t="shared" si="46"/>
        <v>0</v>
      </c>
      <c r="X38" s="122">
        <f t="shared" si="46"/>
        <v>0</v>
      </c>
      <c r="Y38" s="122">
        <f t="shared" si="46"/>
        <v>0</v>
      </c>
      <c r="Z38" s="122">
        <f t="shared" si="47"/>
        <v>0</v>
      </c>
      <c r="AA38" s="122">
        <f t="shared" si="47"/>
        <v>0</v>
      </c>
      <c r="AB38" s="122">
        <f t="shared" si="47"/>
        <v>0</v>
      </c>
      <c r="AC38" s="122">
        <f t="shared" si="47"/>
        <v>0</v>
      </c>
      <c r="AD38" s="122">
        <f t="shared" si="47"/>
        <v>0</v>
      </c>
      <c r="AE38" s="122">
        <f t="shared" si="47"/>
        <v>0</v>
      </c>
      <c r="AF38" s="122">
        <f t="shared" si="47"/>
        <v>0</v>
      </c>
      <c r="AG38" s="122">
        <f t="shared" si="47"/>
        <v>0</v>
      </c>
      <c r="AH38" s="122">
        <f t="shared" si="47"/>
        <v>0</v>
      </c>
      <c r="AI38" s="122">
        <f t="shared" si="47"/>
        <v>0</v>
      </c>
      <c r="AJ38" s="122">
        <f t="shared" si="47"/>
        <v>0</v>
      </c>
      <c r="AK38" s="122">
        <f t="shared" si="48"/>
        <v>0</v>
      </c>
      <c r="AL38" s="122">
        <f t="shared" si="48"/>
        <v>0</v>
      </c>
      <c r="AM38" s="122">
        <f t="shared" si="48"/>
        <v>0</v>
      </c>
      <c r="AN38" s="122">
        <f t="shared" si="48"/>
        <v>0</v>
      </c>
      <c r="AO38" s="122">
        <f t="shared" si="48"/>
        <v>0</v>
      </c>
      <c r="AP38" s="122">
        <f t="shared" si="48"/>
        <v>0</v>
      </c>
      <c r="AQ38" s="122">
        <f t="shared" si="48"/>
        <v>0</v>
      </c>
      <c r="AR38" s="122">
        <f t="shared" si="48"/>
        <v>0</v>
      </c>
      <c r="AS38" s="122">
        <f t="shared" si="48"/>
        <v>0</v>
      </c>
      <c r="AT38" s="122">
        <f t="shared" si="48"/>
        <v>0</v>
      </c>
      <c r="AU38" s="122">
        <f t="shared" si="48"/>
        <v>0</v>
      </c>
      <c r="AV38" s="122">
        <f t="shared" si="49"/>
        <v>0</v>
      </c>
      <c r="AW38" s="122">
        <f t="shared" si="49"/>
        <v>0</v>
      </c>
      <c r="AX38" s="122">
        <f t="shared" si="49"/>
        <v>0</v>
      </c>
      <c r="AY38" s="122">
        <f t="shared" si="49"/>
        <v>0</v>
      </c>
      <c r="AZ38" s="122">
        <f t="shared" si="49"/>
        <v>0</v>
      </c>
      <c r="BA38" s="122">
        <f t="shared" si="49"/>
        <v>0</v>
      </c>
      <c r="BB38" s="122">
        <f t="shared" si="49"/>
        <v>0</v>
      </c>
      <c r="BC38" s="122">
        <f t="shared" si="49"/>
        <v>0</v>
      </c>
      <c r="BD38" s="122">
        <f t="shared" si="49"/>
        <v>0</v>
      </c>
      <c r="BE38" s="122">
        <f t="shared" si="49"/>
        <v>0</v>
      </c>
      <c r="BF38" s="122">
        <f t="shared" si="49"/>
        <v>0</v>
      </c>
      <c r="BG38" s="122">
        <f t="shared" si="50"/>
        <v>0</v>
      </c>
      <c r="BH38" s="122">
        <f t="shared" si="50"/>
        <v>0</v>
      </c>
      <c r="BI38" s="122">
        <f t="shared" si="50"/>
        <v>0</v>
      </c>
      <c r="BJ38" s="122">
        <f t="shared" si="50"/>
        <v>0</v>
      </c>
      <c r="BK38" s="122">
        <f t="shared" si="50"/>
        <v>0</v>
      </c>
      <c r="BL38" s="122">
        <f t="shared" si="50"/>
        <v>0</v>
      </c>
      <c r="BM38" s="122">
        <f t="shared" si="50"/>
        <v>0</v>
      </c>
      <c r="BN38" s="122">
        <f t="shared" si="50"/>
        <v>0</v>
      </c>
      <c r="BO38" s="122">
        <f t="shared" si="50"/>
        <v>0</v>
      </c>
      <c r="BP38" s="122">
        <f t="shared" si="50"/>
        <v>0</v>
      </c>
      <c r="BQ38" s="122">
        <f t="shared" si="50"/>
        <v>0</v>
      </c>
      <c r="BR38" s="114">
        <v>0</v>
      </c>
      <c r="BS38" s="114">
        <v>0</v>
      </c>
      <c r="BT38" s="114">
        <v>0</v>
      </c>
      <c r="BU38" s="114">
        <v>0</v>
      </c>
      <c r="BV38" s="114">
        <v>0</v>
      </c>
      <c r="BW38" s="114">
        <v>0</v>
      </c>
      <c r="BX38" s="114">
        <v>0</v>
      </c>
      <c r="BY38" s="114">
        <v>0</v>
      </c>
      <c r="BZ38" s="114">
        <v>0</v>
      </c>
      <c r="CA38" s="114">
        <v>0</v>
      </c>
      <c r="CB38" s="114">
        <v>0</v>
      </c>
    </row>
    <row r="39" spans="1:80" ht="47.25" x14ac:dyDescent="0.25">
      <c r="A39" s="108" t="s">
        <v>56</v>
      </c>
      <c r="B39" s="106" t="s">
        <v>55</v>
      </c>
      <c r="C39" s="109" t="s">
        <v>18</v>
      </c>
      <c r="D39" s="122">
        <f t="shared" si="45"/>
        <v>0</v>
      </c>
      <c r="E39" s="122">
        <f t="shared" si="45"/>
        <v>0</v>
      </c>
      <c r="F39" s="122">
        <f t="shared" si="45"/>
        <v>0</v>
      </c>
      <c r="G39" s="122">
        <f t="shared" si="45"/>
        <v>0</v>
      </c>
      <c r="H39" s="122">
        <f t="shared" si="45"/>
        <v>0</v>
      </c>
      <c r="I39" s="122">
        <f t="shared" si="45"/>
        <v>0</v>
      </c>
      <c r="J39" s="122">
        <f t="shared" si="45"/>
        <v>0</v>
      </c>
      <c r="K39" s="122">
        <f t="shared" si="45"/>
        <v>0</v>
      </c>
      <c r="L39" s="122">
        <f t="shared" si="45"/>
        <v>0</v>
      </c>
      <c r="M39" s="122">
        <f t="shared" si="45"/>
        <v>0</v>
      </c>
      <c r="N39" s="122">
        <f t="shared" si="45"/>
        <v>0</v>
      </c>
      <c r="O39" s="122">
        <f t="shared" si="46"/>
        <v>0</v>
      </c>
      <c r="P39" s="122">
        <f t="shared" si="46"/>
        <v>0</v>
      </c>
      <c r="Q39" s="122">
        <f t="shared" si="46"/>
        <v>0</v>
      </c>
      <c r="R39" s="122">
        <f t="shared" si="46"/>
        <v>0</v>
      </c>
      <c r="S39" s="122">
        <f t="shared" si="46"/>
        <v>0</v>
      </c>
      <c r="T39" s="122">
        <f t="shared" si="46"/>
        <v>0</v>
      </c>
      <c r="U39" s="122">
        <f t="shared" si="46"/>
        <v>0</v>
      </c>
      <c r="V39" s="122">
        <f t="shared" si="46"/>
        <v>0</v>
      </c>
      <c r="W39" s="122">
        <f t="shared" si="46"/>
        <v>0</v>
      </c>
      <c r="X39" s="122">
        <f t="shared" si="46"/>
        <v>0</v>
      </c>
      <c r="Y39" s="122">
        <f t="shared" si="46"/>
        <v>0</v>
      </c>
      <c r="Z39" s="122">
        <f t="shared" si="47"/>
        <v>0</v>
      </c>
      <c r="AA39" s="122">
        <f t="shared" si="47"/>
        <v>0</v>
      </c>
      <c r="AB39" s="122">
        <f t="shared" si="47"/>
        <v>0</v>
      </c>
      <c r="AC39" s="122">
        <f t="shared" si="47"/>
        <v>0</v>
      </c>
      <c r="AD39" s="122">
        <f t="shared" si="47"/>
        <v>0</v>
      </c>
      <c r="AE39" s="122">
        <f t="shared" si="47"/>
        <v>0</v>
      </c>
      <c r="AF39" s="122">
        <f t="shared" si="47"/>
        <v>0</v>
      </c>
      <c r="AG39" s="122">
        <f t="shared" si="47"/>
        <v>0</v>
      </c>
      <c r="AH39" s="122">
        <f t="shared" si="47"/>
        <v>0</v>
      </c>
      <c r="AI39" s="122">
        <f t="shared" si="47"/>
        <v>0</v>
      </c>
      <c r="AJ39" s="122">
        <f t="shared" si="47"/>
        <v>0</v>
      </c>
      <c r="AK39" s="122">
        <f t="shared" si="48"/>
        <v>0</v>
      </c>
      <c r="AL39" s="122">
        <f t="shared" si="48"/>
        <v>0</v>
      </c>
      <c r="AM39" s="122">
        <f t="shared" si="48"/>
        <v>0</v>
      </c>
      <c r="AN39" s="122">
        <f t="shared" si="48"/>
        <v>0</v>
      </c>
      <c r="AO39" s="122">
        <f t="shared" si="48"/>
        <v>0</v>
      </c>
      <c r="AP39" s="122">
        <f t="shared" si="48"/>
        <v>0</v>
      </c>
      <c r="AQ39" s="122">
        <f t="shared" si="48"/>
        <v>0</v>
      </c>
      <c r="AR39" s="122">
        <f t="shared" si="48"/>
        <v>0</v>
      </c>
      <c r="AS39" s="122">
        <f t="shared" si="48"/>
        <v>0</v>
      </c>
      <c r="AT39" s="122">
        <f t="shared" si="48"/>
        <v>0</v>
      </c>
      <c r="AU39" s="122">
        <f t="shared" si="48"/>
        <v>0</v>
      </c>
      <c r="AV39" s="122">
        <f t="shared" si="49"/>
        <v>0</v>
      </c>
      <c r="AW39" s="122">
        <f t="shared" si="49"/>
        <v>0</v>
      </c>
      <c r="AX39" s="122">
        <f t="shared" si="49"/>
        <v>0</v>
      </c>
      <c r="AY39" s="122">
        <f t="shared" si="49"/>
        <v>0</v>
      </c>
      <c r="AZ39" s="122">
        <f t="shared" si="49"/>
        <v>0</v>
      </c>
      <c r="BA39" s="122">
        <f t="shared" si="49"/>
        <v>0</v>
      </c>
      <c r="BB39" s="122">
        <f t="shared" si="49"/>
        <v>0</v>
      </c>
      <c r="BC39" s="122">
        <f t="shared" si="49"/>
        <v>0</v>
      </c>
      <c r="BD39" s="122">
        <f t="shared" si="49"/>
        <v>0</v>
      </c>
      <c r="BE39" s="122">
        <f t="shared" si="49"/>
        <v>0</v>
      </c>
      <c r="BF39" s="122">
        <f t="shared" si="49"/>
        <v>0</v>
      </c>
      <c r="BG39" s="122">
        <f t="shared" si="50"/>
        <v>0</v>
      </c>
      <c r="BH39" s="122">
        <f t="shared" si="50"/>
        <v>0</v>
      </c>
      <c r="BI39" s="122">
        <f t="shared" si="50"/>
        <v>0</v>
      </c>
      <c r="BJ39" s="122">
        <f t="shared" si="50"/>
        <v>0</v>
      </c>
      <c r="BK39" s="122">
        <f t="shared" si="50"/>
        <v>0</v>
      </c>
      <c r="BL39" s="122">
        <f t="shared" si="50"/>
        <v>0</v>
      </c>
      <c r="BM39" s="122">
        <f t="shared" si="50"/>
        <v>0</v>
      </c>
      <c r="BN39" s="122">
        <f t="shared" si="50"/>
        <v>0</v>
      </c>
      <c r="BO39" s="122">
        <f t="shared" si="50"/>
        <v>0</v>
      </c>
      <c r="BP39" s="122">
        <f t="shared" si="50"/>
        <v>0</v>
      </c>
      <c r="BQ39" s="122">
        <f t="shared" si="50"/>
        <v>0</v>
      </c>
      <c r="BR39" s="114">
        <v>0</v>
      </c>
      <c r="BS39" s="114">
        <v>0</v>
      </c>
      <c r="BT39" s="114">
        <v>0</v>
      </c>
      <c r="BU39" s="114">
        <v>0</v>
      </c>
      <c r="BV39" s="114">
        <v>0</v>
      </c>
      <c r="BW39" s="114">
        <v>0</v>
      </c>
      <c r="BX39" s="114">
        <v>0</v>
      </c>
      <c r="BY39" s="114">
        <v>0</v>
      </c>
      <c r="BZ39" s="114">
        <v>0</v>
      </c>
      <c r="CA39" s="114">
        <v>0</v>
      </c>
      <c r="CB39" s="114">
        <v>0</v>
      </c>
    </row>
    <row r="40" spans="1:80" ht="31.5" x14ac:dyDescent="0.25">
      <c r="A40" s="108" t="s">
        <v>57</v>
      </c>
      <c r="B40" s="106" t="s">
        <v>58</v>
      </c>
      <c r="C40" s="109" t="s">
        <v>18</v>
      </c>
      <c r="D40" s="122">
        <f t="shared" ref="D40:BO40" si="51">IFERROR(SUM(D41,D42),"нд")</f>
        <v>1.26</v>
      </c>
      <c r="E40" s="122">
        <f t="shared" si="51"/>
        <v>0</v>
      </c>
      <c r="F40" s="122">
        <f t="shared" si="51"/>
        <v>0</v>
      </c>
      <c r="G40" s="122">
        <f t="shared" si="51"/>
        <v>0</v>
      </c>
      <c r="H40" s="122">
        <f t="shared" si="51"/>
        <v>0</v>
      </c>
      <c r="I40" s="122">
        <f t="shared" si="51"/>
        <v>0</v>
      </c>
      <c r="J40" s="122">
        <f t="shared" si="51"/>
        <v>0</v>
      </c>
      <c r="K40" s="122">
        <f t="shared" si="51"/>
        <v>0</v>
      </c>
      <c r="L40" s="122">
        <f t="shared" si="51"/>
        <v>0</v>
      </c>
      <c r="M40" s="122">
        <f t="shared" si="51"/>
        <v>0</v>
      </c>
      <c r="N40" s="122">
        <f t="shared" si="51"/>
        <v>0</v>
      </c>
      <c r="O40" s="122">
        <f t="shared" si="51"/>
        <v>1.26</v>
      </c>
      <c r="P40" s="122">
        <f t="shared" si="51"/>
        <v>0</v>
      </c>
      <c r="Q40" s="122">
        <f t="shared" si="51"/>
        <v>0</v>
      </c>
      <c r="R40" s="122">
        <f t="shared" si="51"/>
        <v>0</v>
      </c>
      <c r="S40" s="122">
        <f t="shared" si="51"/>
        <v>0</v>
      </c>
      <c r="T40" s="122">
        <f t="shared" si="51"/>
        <v>0</v>
      </c>
      <c r="U40" s="122">
        <f t="shared" si="51"/>
        <v>0</v>
      </c>
      <c r="V40" s="122">
        <f t="shared" si="51"/>
        <v>0</v>
      </c>
      <c r="W40" s="122">
        <f t="shared" si="51"/>
        <v>0</v>
      </c>
      <c r="X40" s="122">
        <f t="shared" si="51"/>
        <v>0</v>
      </c>
      <c r="Y40" s="122">
        <f t="shared" si="51"/>
        <v>0</v>
      </c>
      <c r="Z40" s="122">
        <f t="shared" si="51"/>
        <v>0</v>
      </c>
      <c r="AA40" s="122">
        <f t="shared" si="51"/>
        <v>0</v>
      </c>
      <c r="AB40" s="122">
        <f t="shared" si="51"/>
        <v>0</v>
      </c>
      <c r="AC40" s="122">
        <f t="shared" si="51"/>
        <v>0</v>
      </c>
      <c r="AD40" s="122">
        <f t="shared" si="51"/>
        <v>0</v>
      </c>
      <c r="AE40" s="122">
        <f t="shared" si="51"/>
        <v>0</v>
      </c>
      <c r="AF40" s="122">
        <f t="shared" si="51"/>
        <v>0</v>
      </c>
      <c r="AG40" s="122">
        <f t="shared" si="51"/>
        <v>0</v>
      </c>
      <c r="AH40" s="122">
        <f t="shared" si="51"/>
        <v>0</v>
      </c>
      <c r="AI40" s="122">
        <f t="shared" si="51"/>
        <v>0</v>
      </c>
      <c r="AJ40" s="122">
        <f t="shared" si="51"/>
        <v>0</v>
      </c>
      <c r="AK40" s="122">
        <f t="shared" si="51"/>
        <v>0</v>
      </c>
      <c r="AL40" s="122">
        <f t="shared" si="51"/>
        <v>0</v>
      </c>
      <c r="AM40" s="122">
        <f t="shared" si="51"/>
        <v>0</v>
      </c>
      <c r="AN40" s="122">
        <f t="shared" si="51"/>
        <v>0</v>
      </c>
      <c r="AO40" s="122">
        <f t="shared" si="51"/>
        <v>0</v>
      </c>
      <c r="AP40" s="122">
        <f t="shared" si="51"/>
        <v>0</v>
      </c>
      <c r="AQ40" s="122">
        <f t="shared" si="51"/>
        <v>0</v>
      </c>
      <c r="AR40" s="122">
        <f t="shared" si="51"/>
        <v>0</v>
      </c>
      <c r="AS40" s="122">
        <f t="shared" si="51"/>
        <v>0</v>
      </c>
      <c r="AT40" s="122">
        <f t="shared" si="51"/>
        <v>0</v>
      </c>
      <c r="AU40" s="122">
        <f t="shared" si="51"/>
        <v>0</v>
      </c>
      <c r="AV40" s="122">
        <f t="shared" si="51"/>
        <v>0</v>
      </c>
      <c r="AW40" s="122">
        <f t="shared" si="51"/>
        <v>0</v>
      </c>
      <c r="AX40" s="122">
        <f t="shared" si="51"/>
        <v>0</v>
      </c>
      <c r="AY40" s="122">
        <f t="shared" si="51"/>
        <v>0</v>
      </c>
      <c r="AZ40" s="122">
        <f t="shared" si="51"/>
        <v>0</v>
      </c>
      <c r="BA40" s="122">
        <f t="shared" si="51"/>
        <v>0</v>
      </c>
      <c r="BB40" s="122">
        <f t="shared" si="51"/>
        <v>0</v>
      </c>
      <c r="BC40" s="122">
        <f t="shared" si="51"/>
        <v>0</v>
      </c>
      <c r="BD40" s="122">
        <f t="shared" si="51"/>
        <v>0</v>
      </c>
      <c r="BE40" s="122">
        <f t="shared" si="51"/>
        <v>0</v>
      </c>
      <c r="BF40" s="122">
        <f t="shared" si="51"/>
        <v>0</v>
      </c>
      <c r="BG40" s="122">
        <f t="shared" si="51"/>
        <v>0</v>
      </c>
      <c r="BH40" s="122">
        <f t="shared" si="51"/>
        <v>0</v>
      </c>
      <c r="BI40" s="122">
        <f t="shared" si="51"/>
        <v>0</v>
      </c>
      <c r="BJ40" s="122">
        <f t="shared" si="51"/>
        <v>0</v>
      </c>
      <c r="BK40" s="122">
        <f t="shared" si="51"/>
        <v>0</v>
      </c>
      <c r="BL40" s="122">
        <f t="shared" si="51"/>
        <v>0</v>
      </c>
      <c r="BM40" s="122">
        <f t="shared" si="51"/>
        <v>0</v>
      </c>
      <c r="BN40" s="122">
        <f t="shared" si="51"/>
        <v>0</v>
      </c>
      <c r="BO40" s="122">
        <f t="shared" si="51"/>
        <v>0</v>
      </c>
      <c r="BP40" s="122">
        <f t="shared" ref="BP40:BQ40" si="52">IFERROR(SUM(BP41,BP42),"нд")</f>
        <v>0</v>
      </c>
      <c r="BQ40" s="122">
        <f t="shared" si="52"/>
        <v>0</v>
      </c>
      <c r="BR40" s="114">
        <v>1.26</v>
      </c>
      <c r="BS40" s="114">
        <v>0</v>
      </c>
      <c r="BT40" s="114">
        <v>0</v>
      </c>
      <c r="BU40" s="114">
        <v>0</v>
      </c>
      <c r="BV40" s="114">
        <v>0</v>
      </c>
      <c r="BW40" s="114">
        <v>0</v>
      </c>
      <c r="BX40" s="114">
        <v>0</v>
      </c>
      <c r="BY40" s="114">
        <v>0</v>
      </c>
      <c r="BZ40" s="114">
        <v>0</v>
      </c>
      <c r="CA40" s="114">
        <v>0</v>
      </c>
      <c r="CB40" s="114">
        <v>0</v>
      </c>
    </row>
    <row r="41" spans="1:80" ht="31.5" x14ac:dyDescent="0.25">
      <c r="A41" s="108" t="s">
        <v>59</v>
      </c>
      <c r="B41" s="106" t="s">
        <v>60</v>
      </c>
      <c r="C41" s="109" t="s">
        <v>18</v>
      </c>
      <c r="D41" s="122">
        <f t="shared" ref="D41:BO41" si="53">IFERROR(0,"нд")</f>
        <v>0</v>
      </c>
      <c r="E41" s="122">
        <f t="shared" si="53"/>
        <v>0</v>
      </c>
      <c r="F41" s="122">
        <f t="shared" si="53"/>
        <v>0</v>
      </c>
      <c r="G41" s="122">
        <f t="shared" si="53"/>
        <v>0</v>
      </c>
      <c r="H41" s="122">
        <f t="shared" si="53"/>
        <v>0</v>
      </c>
      <c r="I41" s="122">
        <f t="shared" si="53"/>
        <v>0</v>
      </c>
      <c r="J41" s="122">
        <f t="shared" si="53"/>
        <v>0</v>
      </c>
      <c r="K41" s="122">
        <f t="shared" si="53"/>
        <v>0</v>
      </c>
      <c r="L41" s="122">
        <f t="shared" si="53"/>
        <v>0</v>
      </c>
      <c r="M41" s="122">
        <f t="shared" si="53"/>
        <v>0</v>
      </c>
      <c r="N41" s="122">
        <f t="shared" si="53"/>
        <v>0</v>
      </c>
      <c r="O41" s="122">
        <f t="shared" si="53"/>
        <v>0</v>
      </c>
      <c r="P41" s="122">
        <f t="shared" si="53"/>
        <v>0</v>
      </c>
      <c r="Q41" s="122">
        <f t="shared" si="53"/>
        <v>0</v>
      </c>
      <c r="R41" s="122">
        <f t="shared" si="53"/>
        <v>0</v>
      </c>
      <c r="S41" s="122">
        <f t="shared" si="53"/>
        <v>0</v>
      </c>
      <c r="T41" s="122">
        <f t="shared" si="53"/>
        <v>0</v>
      </c>
      <c r="U41" s="122">
        <f t="shared" si="53"/>
        <v>0</v>
      </c>
      <c r="V41" s="122">
        <f t="shared" si="53"/>
        <v>0</v>
      </c>
      <c r="W41" s="122">
        <f t="shared" si="53"/>
        <v>0</v>
      </c>
      <c r="X41" s="122">
        <f t="shared" si="53"/>
        <v>0</v>
      </c>
      <c r="Y41" s="122">
        <f t="shared" si="53"/>
        <v>0</v>
      </c>
      <c r="Z41" s="122">
        <f t="shared" si="53"/>
        <v>0</v>
      </c>
      <c r="AA41" s="122">
        <f t="shared" si="53"/>
        <v>0</v>
      </c>
      <c r="AB41" s="122">
        <f t="shared" si="53"/>
        <v>0</v>
      </c>
      <c r="AC41" s="122">
        <f t="shared" si="53"/>
        <v>0</v>
      </c>
      <c r="AD41" s="122">
        <f t="shared" si="53"/>
        <v>0</v>
      </c>
      <c r="AE41" s="122">
        <f t="shared" si="53"/>
        <v>0</v>
      </c>
      <c r="AF41" s="122">
        <f t="shared" si="53"/>
        <v>0</v>
      </c>
      <c r="AG41" s="122">
        <f t="shared" si="53"/>
        <v>0</v>
      </c>
      <c r="AH41" s="122">
        <f t="shared" si="53"/>
        <v>0</v>
      </c>
      <c r="AI41" s="122">
        <f t="shared" si="53"/>
        <v>0</v>
      </c>
      <c r="AJ41" s="122">
        <f t="shared" si="53"/>
        <v>0</v>
      </c>
      <c r="AK41" s="122">
        <f t="shared" si="53"/>
        <v>0</v>
      </c>
      <c r="AL41" s="122">
        <f t="shared" si="53"/>
        <v>0</v>
      </c>
      <c r="AM41" s="122">
        <f t="shared" si="53"/>
        <v>0</v>
      </c>
      <c r="AN41" s="122">
        <f t="shared" si="53"/>
        <v>0</v>
      </c>
      <c r="AO41" s="122">
        <f t="shared" si="53"/>
        <v>0</v>
      </c>
      <c r="AP41" s="122">
        <f t="shared" si="53"/>
        <v>0</v>
      </c>
      <c r="AQ41" s="122">
        <f t="shared" si="53"/>
        <v>0</v>
      </c>
      <c r="AR41" s="122">
        <f t="shared" si="53"/>
        <v>0</v>
      </c>
      <c r="AS41" s="122">
        <f t="shared" si="53"/>
        <v>0</v>
      </c>
      <c r="AT41" s="122">
        <f t="shared" si="53"/>
        <v>0</v>
      </c>
      <c r="AU41" s="122">
        <f t="shared" si="53"/>
        <v>0</v>
      </c>
      <c r="AV41" s="122">
        <f t="shared" si="53"/>
        <v>0</v>
      </c>
      <c r="AW41" s="122">
        <f t="shared" si="53"/>
        <v>0</v>
      </c>
      <c r="AX41" s="122">
        <f t="shared" si="53"/>
        <v>0</v>
      </c>
      <c r="AY41" s="122">
        <f t="shared" si="53"/>
        <v>0</v>
      </c>
      <c r="AZ41" s="122">
        <f t="shared" si="53"/>
        <v>0</v>
      </c>
      <c r="BA41" s="122">
        <f t="shared" si="53"/>
        <v>0</v>
      </c>
      <c r="BB41" s="122">
        <f t="shared" si="53"/>
        <v>0</v>
      </c>
      <c r="BC41" s="122">
        <f t="shared" si="53"/>
        <v>0</v>
      </c>
      <c r="BD41" s="122">
        <f t="shared" si="53"/>
        <v>0</v>
      </c>
      <c r="BE41" s="122">
        <f t="shared" si="53"/>
        <v>0</v>
      </c>
      <c r="BF41" s="122">
        <f t="shared" si="53"/>
        <v>0</v>
      </c>
      <c r="BG41" s="122">
        <f t="shared" si="53"/>
        <v>0</v>
      </c>
      <c r="BH41" s="122">
        <f t="shared" si="53"/>
        <v>0</v>
      </c>
      <c r="BI41" s="122">
        <f t="shared" si="53"/>
        <v>0</v>
      </c>
      <c r="BJ41" s="122">
        <f t="shared" si="53"/>
        <v>0</v>
      </c>
      <c r="BK41" s="122">
        <f t="shared" si="53"/>
        <v>0</v>
      </c>
      <c r="BL41" s="122">
        <f t="shared" si="53"/>
        <v>0</v>
      </c>
      <c r="BM41" s="122">
        <f t="shared" si="53"/>
        <v>0</v>
      </c>
      <c r="BN41" s="122">
        <f t="shared" si="53"/>
        <v>0</v>
      </c>
      <c r="BO41" s="122">
        <f t="shared" si="53"/>
        <v>0</v>
      </c>
      <c r="BP41" s="122">
        <f t="shared" ref="BP41:BQ41" si="54">IFERROR(0,"нд")</f>
        <v>0</v>
      </c>
      <c r="BQ41" s="122">
        <f t="shared" si="54"/>
        <v>0</v>
      </c>
      <c r="BR41" s="114">
        <v>0</v>
      </c>
      <c r="BS41" s="114">
        <v>0</v>
      </c>
      <c r="BT41" s="114">
        <v>0</v>
      </c>
      <c r="BU41" s="114">
        <v>0</v>
      </c>
      <c r="BV41" s="114">
        <v>0</v>
      </c>
      <c r="BW41" s="114">
        <v>0</v>
      </c>
      <c r="BX41" s="114">
        <v>0</v>
      </c>
      <c r="BY41" s="114">
        <v>0</v>
      </c>
      <c r="BZ41" s="114">
        <v>0</v>
      </c>
      <c r="CA41" s="114">
        <v>0</v>
      </c>
      <c r="CB41" s="114">
        <v>0</v>
      </c>
    </row>
    <row r="42" spans="1:80" ht="31.5" x14ac:dyDescent="0.25">
      <c r="A42" s="108" t="s">
        <v>61</v>
      </c>
      <c r="B42" s="106" t="s">
        <v>62</v>
      </c>
      <c r="C42" s="109" t="s">
        <v>18</v>
      </c>
      <c r="D42" s="122">
        <f t="shared" ref="D42" si="55">IFERROR(SUM(D43:D43),"нд")</f>
        <v>1.26</v>
      </c>
      <c r="E42" s="122">
        <f t="shared" ref="E42:BP42" si="56">IFERROR(SUM(E43:E43),"нд")</f>
        <v>0</v>
      </c>
      <c r="F42" s="122">
        <f t="shared" si="56"/>
        <v>0</v>
      </c>
      <c r="G42" s="122">
        <f t="shared" si="56"/>
        <v>0</v>
      </c>
      <c r="H42" s="122">
        <f t="shared" si="56"/>
        <v>0</v>
      </c>
      <c r="I42" s="122">
        <f t="shared" si="56"/>
        <v>0</v>
      </c>
      <c r="J42" s="122">
        <f t="shared" si="56"/>
        <v>0</v>
      </c>
      <c r="K42" s="122">
        <f t="shared" si="56"/>
        <v>0</v>
      </c>
      <c r="L42" s="122">
        <f t="shared" si="56"/>
        <v>0</v>
      </c>
      <c r="M42" s="122">
        <f t="shared" si="56"/>
        <v>0</v>
      </c>
      <c r="N42" s="122">
        <f t="shared" si="56"/>
        <v>0</v>
      </c>
      <c r="O42" s="122">
        <f t="shared" si="56"/>
        <v>1.26</v>
      </c>
      <c r="P42" s="122">
        <f t="shared" si="56"/>
        <v>0</v>
      </c>
      <c r="Q42" s="122">
        <f t="shared" si="56"/>
        <v>0</v>
      </c>
      <c r="R42" s="122">
        <f t="shared" si="56"/>
        <v>0</v>
      </c>
      <c r="S42" s="122">
        <f t="shared" si="56"/>
        <v>0</v>
      </c>
      <c r="T42" s="122">
        <f t="shared" si="56"/>
        <v>0</v>
      </c>
      <c r="U42" s="122">
        <f t="shared" si="56"/>
        <v>0</v>
      </c>
      <c r="V42" s="122">
        <f t="shared" si="56"/>
        <v>0</v>
      </c>
      <c r="W42" s="122">
        <f t="shared" si="56"/>
        <v>0</v>
      </c>
      <c r="X42" s="122">
        <f t="shared" si="56"/>
        <v>0</v>
      </c>
      <c r="Y42" s="122">
        <f t="shared" si="56"/>
        <v>0</v>
      </c>
      <c r="Z42" s="122">
        <f t="shared" si="56"/>
        <v>0</v>
      </c>
      <c r="AA42" s="122">
        <f t="shared" si="56"/>
        <v>0</v>
      </c>
      <c r="AB42" s="122">
        <f t="shared" si="56"/>
        <v>0</v>
      </c>
      <c r="AC42" s="122">
        <f t="shared" si="56"/>
        <v>0</v>
      </c>
      <c r="AD42" s="122">
        <f t="shared" si="56"/>
        <v>0</v>
      </c>
      <c r="AE42" s="122">
        <f t="shared" si="56"/>
        <v>0</v>
      </c>
      <c r="AF42" s="122">
        <f t="shared" si="56"/>
        <v>0</v>
      </c>
      <c r="AG42" s="122">
        <f t="shared" si="56"/>
        <v>0</v>
      </c>
      <c r="AH42" s="122">
        <f t="shared" si="56"/>
        <v>0</v>
      </c>
      <c r="AI42" s="122">
        <f t="shared" si="56"/>
        <v>0</v>
      </c>
      <c r="AJ42" s="122">
        <f t="shared" si="56"/>
        <v>0</v>
      </c>
      <c r="AK42" s="122">
        <f t="shared" si="56"/>
        <v>0</v>
      </c>
      <c r="AL42" s="122">
        <f t="shared" si="56"/>
        <v>0</v>
      </c>
      <c r="AM42" s="122">
        <f t="shared" si="56"/>
        <v>0</v>
      </c>
      <c r="AN42" s="122">
        <f t="shared" si="56"/>
        <v>0</v>
      </c>
      <c r="AO42" s="122">
        <f t="shared" si="56"/>
        <v>0</v>
      </c>
      <c r="AP42" s="122">
        <f t="shared" si="56"/>
        <v>0</v>
      </c>
      <c r="AQ42" s="122">
        <f t="shared" si="56"/>
        <v>0</v>
      </c>
      <c r="AR42" s="122">
        <f t="shared" si="56"/>
        <v>0</v>
      </c>
      <c r="AS42" s="122">
        <f t="shared" si="56"/>
        <v>0</v>
      </c>
      <c r="AT42" s="122">
        <f t="shared" si="56"/>
        <v>0</v>
      </c>
      <c r="AU42" s="122">
        <f t="shared" si="56"/>
        <v>0</v>
      </c>
      <c r="AV42" s="122">
        <f t="shared" si="56"/>
        <v>0</v>
      </c>
      <c r="AW42" s="122">
        <f t="shared" si="56"/>
        <v>0</v>
      </c>
      <c r="AX42" s="122">
        <f t="shared" si="56"/>
        <v>0</v>
      </c>
      <c r="AY42" s="122">
        <f t="shared" si="56"/>
        <v>0</v>
      </c>
      <c r="AZ42" s="122">
        <f t="shared" si="56"/>
        <v>0</v>
      </c>
      <c r="BA42" s="122">
        <f t="shared" si="56"/>
        <v>0</v>
      </c>
      <c r="BB42" s="122">
        <f t="shared" si="56"/>
        <v>0</v>
      </c>
      <c r="BC42" s="122">
        <f t="shared" si="56"/>
        <v>0</v>
      </c>
      <c r="BD42" s="122">
        <f t="shared" si="56"/>
        <v>0</v>
      </c>
      <c r="BE42" s="122">
        <f t="shared" si="56"/>
        <v>0</v>
      </c>
      <c r="BF42" s="122">
        <f t="shared" si="56"/>
        <v>0</v>
      </c>
      <c r="BG42" s="122">
        <f t="shared" si="56"/>
        <v>0</v>
      </c>
      <c r="BH42" s="122">
        <f t="shared" si="56"/>
        <v>0</v>
      </c>
      <c r="BI42" s="122">
        <f t="shared" si="56"/>
        <v>0</v>
      </c>
      <c r="BJ42" s="122">
        <f t="shared" si="56"/>
        <v>0</v>
      </c>
      <c r="BK42" s="122">
        <f t="shared" si="56"/>
        <v>0</v>
      </c>
      <c r="BL42" s="122">
        <f t="shared" si="56"/>
        <v>0</v>
      </c>
      <c r="BM42" s="122">
        <f t="shared" si="56"/>
        <v>0</v>
      </c>
      <c r="BN42" s="122">
        <f t="shared" si="56"/>
        <v>0</v>
      </c>
      <c r="BO42" s="122">
        <f t="shared" si="56"/>
        <v>0</v>
      </c>
      <c r="BP42" s="122">
        <f t="shared" si="56"/>
        <v>0</v>
      </c>
      <c r="BQ42" s="122">
        <f t="shared" ref="BQ42" si="57">IFERROR(SUM(BQ43:BQ43),"нд")</f>
        <v>0</v>
      </c>
      <c r="BR42" s="114">
        <v>1.26</v>
      </c>
      <c r="BS42" s="114">
        <v>0</v>
      </c>
      <c r="BT42" s="114">
        <v>0</v>
      </c>
      <c r="BU42" s="114">
        <v>0</v>
      </c>
      <c r="BV42" s="114">
        <v>0</v>
      </c>
      <c r="BW42" s="114">
        <v>0</v>
      </c>
      <c r="BX42" s="114">
        <v>0</v>
      </c>
      <c r="BY42" s="114">
        <v>0</v>
      </c>
      <c r="BZ42" s="114">
        <v>0</v>
      </c>
      <c r="CA42" s="114">
        <v>0</v>
      </c>
      <c r="CB42" s="114">
        <v>0</v>
      </c>
    </row>
    <row r="43" spans="1:80" ht="47.25" x14ac:dyDescent="0.25">
      <c r="A43" s="108" t="s">
        <v>61</v>
      </c>
      <c r="B43" s="106" t="s">
        <v>537</v>
      </c>
      <c r="C43" s="109" t="s">
        <v>538</v>
      </c>
      <c r="D43" s="122">
        <v>1.26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22">
        <v>0</v>
      </c>
      <c r="M43" s="122">
        <v>0</v>
      </c>
      <c r="N43" s="122">
        <v>0</v>
      </c>
      <c r="O43" s="122">
        <v>1.26</v>
      </c>
      <c r="P43" s="122">
        <v>0</v>
      </c>
      <c r="Q43" s="122">
        <v>0</v>
      </c>
      <c r="R43" s="122">
        <v>0</v>
      </c>
      <c r="S43" s="122">
        <v>0</v>
      </c>
      <c r="T43" s="122">
        <v>0</v>
      </c>
      <c r="U43" s="122">
        <v>0</v>
      </c>
      <c r="V43" s="122">
        <v>0</v>
      </c>
      <c r="W43" s="122">
        <v>0</v>
      </c>
      <c r="X43" s="122">
        <v>0</v>
      </c>
      <c r="Y43" s="122">
        <v>0</v>
      </c>
      <c r="Z43" s="122">
        <v>0</v>
      </c>
      <c r="AA43" s="122">
        <v>0</v>
      </c>
      <c r="AB43" s="122">
        <v>0</v>
      </c>
      <c r="AC43" s="122">
        <v>0</v>
      </c>
      <c r="AD43" s="122">
        <v>0</v>
      </c>
      <c r="AE43" s="122">
        <v>0</v>
      </c>
      <c r="AF43" s="122">
        <v>0</v>
      </c>
      <c r="AG43" s="122">
        <v>0</v>
      </c>
      <c r="AH43" s="122">
        <v>0</v>
      </c>
      <c r="AI43" s="122">
        <v>0</v>
      </c>
      <c r="AJ43" s="122">
        <v>0</v>
      </c>
      <c r="AK43" s="122">
        <v>0</v>
      </c>
      <c r="AL43" s="122">
        <v>0</v>
      </c>
      <c r="AM43" s="122">
        <v>0</v>
      </c>
      <c r="AN43" s="122">
        <v>0</v>
      </c>
      <c r="AO43" s="122">
        <v>0</v>
      </c>
      <c r="AP43" s="122">
        <v>0</v>
      </c>
      <c r="AQ43" s="122">
        <v>0</v>
      </c>
      <c r="AR43" s="122">
        <v>0</v>
      </c>
      <c r="AS43" s="122">
        <v>0</v>
      </c>
      <c r="AT43" s="122">
        <v>0</v>
      </c>
      <c r="AU43" s="122">
        <v>0</v>
      </c>
      <c r="AV43" s="122">
        <v>0</v>
      </c>
      <c r="AW43" s="122">
        <v>0</v>
      </c>
      <c r="AX43" s="122">
        <v>0</v>
      </c>
      <c r="AY43" s="122">
        <v>0</v>
      </c>
      <c r="AZ43" s="122">
        <v>0</v>
      </c>
      <c r="BA43" s="122">
        <v>0</v>
      </c>
      <c r="BB43" s="122">
        <v>0</v>
      </c>
      <c r="BC43" s="122">
        <v>0</v>
      </c>
      <c r="BD43" s="122">
        <v>0</v>
      </c>
      <c r="BE43" s="122">
        <v>0</v>
      </c>
      <c r="BF43" s="122">
        <v>0</v>
      </c>
      <c r="BG43" s="122">
        <v>0</v>
      </c>
      <c r="BH43" s="122">
        <v>0</v>
      </c>
      <c r="BI43" s="122">
        <v>0</v>
      </c>
      <c r="BJ43" s="122">
        <v>0</v>
      </c>
      <c r="BK43" s="122">
        <v>0</v>
      </c>
      <c r="BL43" s="122">
        <v>0</v>
      </c>
      <c r="BM43" s="122">
        <v>0</v>
      </c>
      <c r="BN43" s="122">
        <v>0</v>
      </c>
      <c r="BO43" s="122">
        <v>0</v>
      </c>
      <c r="BP43" s="122">
        <v>0</v>
      </c>
      <c r="BQ43" s="122">
        <v>0</v>
      </c>
      <c r="BR43" s="114">
        <v>1.26</v>
      </c>
      <c r="BS43" s="114">
        <v>0</v>
      </c>
      <c r="BT43" s="114">
        <v>0</v>
      </c>
      <c r="BU43" s="114">
        <v>0</v>
      </c>
      <c r="BV43" s="114">
        <v>0</v>
      </c>
      <c r="BW43" s="114">
        <v>0</v>
      </c>
      <c r="BX43" s="114">
        <v>0</v>
      </c>
      <c r="BY43" s="114">
        <v>0</v>
      </c>
      <c r="BZ43" s="114">
        <v>0</v>
      </c>
      <c r="CA43" s="114">
        <v>0</v>
      </c>
      <c r="CB43" s="114">
        <v>0</v>
      </c>
    </row>
    <row r="44" spans="1:80" x14ac:dyDescent="0.25">
      <c r="A44" s="108" t="s">
        <v>63</v>
      </c>
      <c r="B44" s="106" t="s">
        <v>64</v>
      </c>
      <c r="C44" s="109" t="s">
        <v>18</v>
      </c>
      <c r="D44" s="122">
        <f t="shared" ref="D44:BO44" si="58">IFERROR(SUM(D45,D60,D106,D120),"нд")</f>
        <v>2.42</v>
      </c>
      <c r="E44" s="122">
        <f t="shared" si="58"/>
        <v>0</v>
      </c>
      <c r="F44" s="122">
        <f t="shared" si="58"/>
        <v>0</v>
      </c>
      <c r="G44" s="122">
        <f t="shared" si="58"/>
        <v>0</v>
      </c>
      <c r="H44" s="122">
        <f t="shared" si="58"/>
        <v>59.89</v>
      </c>
      <c r="I44" s="122">
        <f t="shared" si="58"/>
        <v>0</v>
      </c>
      <c r="J44" s="122">
        <f t="shared" si="58"/>
        <v>25</v>
      </c>
      <c r="K44" s="122">
        <f t="shared" si="58"/>
        <v>0</v>
      </c>
      <c r="L44" s="122">
        <f t="shared" si="58"/>
        <v>17133</v>
      </c>
      <c r="M44" s="122">
        <f t="shared" si="58"/>
        <v>0</v>
      </c>
      <c r="N44" s="122">
        <f t="shared" si="58"/>
        <v>0</v>
      </c>
      <c r="O44" s="122">
        <f t="shared" si="58"/>
        <v>0.32</v>
      </c>
      <c r="P44" s="122">
        <f t="shared" si="58"/>
        <v>0</v>
      </c>
      <c r="Q44" s="122">
        <f t="shared" si="58"/>
        <v>0</v>
      </c>
      <c r="R44" s="122">
        <f t="shared" si="58"/>
        <v>0</v>
      </c>
      <c r="S44" s="122">
        <f t="shared" si="58"/>
        <v>11.893000000000001</v>
      </c>
      <c r="T44" s="122">
        <f t="shared" si="58"/>
        <v>0</v>
      </c>
      <c r="U44" s="122">
        <f t="shared" si="58"/>
        <v>3</v>
      </c>
      <c r="V44" s="122">
        <f t="shared" si="58"/>
        <v>0</v>
      </c>
      <c r="W44" s="122">
        <f t="shared" si="58"/>
        <v>3417</v>
      </c>
      <c r="X44" s="122">
        <f t="shared" si="58"/>
        <v>0</v>
      </c>
      <c r="Y44" s="122">
        <f t="shared" si="58"/>
        <v>0</v>
      </c>
      <c r="Z44" s="122">
        <f t="shared" si="58"/>
        <v>0.8</v>
      </c>
      <c r="AA44" s="122">
        <f t="shared" si="58"/>
        <v>0</v>
      </c>
      <c r="AB44" s="122">
        <f t="shared" si="58"/>
        <v>0</v>
      </c>
      <c r="AC44" s="122">
        <f t="shared" si="58"/>
        <v>0</v>
      </c>
      <c r="AD44" s="122">
        <f t="shared" si="58"/>
        <v>7.3539999999999992</v>
      </c>
      <c r="AE44" s="122">
        <f t="shared" si="58"/>
        <v>0</v>
      </c>
      <c r="AF44" s="122">
        <f t="shared" si="58"/>
        <v>4</v>
      </c>
      <c r="AG44" s="122">
        <f t="shared" si="58"/>
        <v>0</v>
      </c>
      <c r="AH44" s="122">
        <f t="shared" si="58"/>
        <v>3429</v>
      </c>
      <c r="AI44" s="122">
        <f t="shared" si="58"/>
        <v>0</v>
      </c>
      <c r="AJ44" s="122">
        <f t="shared" si="58"/>
        <v>0</v>
      </c>
      <c r="AK44" s="122">
        <f t="shared" si="58"/>
        <v>1.3</v>
      </c>
      <c r="AL44" s="122">
        <f t="shared" si="58"/>
        <v>0</v>
      </c>
      <c r="AM44" s="122">
        <f t="shared" si="58"/>
        <v>0</v>
      </c>
      <c r="AN44" s="122">
        <f t="shared" si="58"/>
        <v>0</v>
      </c>
      <c r="AO44" s="122">
        <f t="shared" si="58"/>
        <v>7.8970000000000002</v>
      </c>
      <c r="AP44" s="122">
        <f t="shared" si="58"/>
        <v>0</v>
      </c>
      <c r="AQ44" s="122">
        <f t="shared" si="58"/>
        <v>15</v>
      </c>
      <c r="AR44" s="122">
        <f t="shared" si="58"/>
        <v>0</v>
      </c>
      <c r="AS44" s="122">
        <f t="shared" si="58"/>
        <v>3429</v>
      </c>
      <c r="AT44" s="122">
        <f t="shared" si="58"/>
        <v>0</v>
      </c>
      <c r="AU44" s="122">
        <f t="shared" si="58"/>
        <v>0</v>
      </c>
      <c r="AV44" s="122">
        <f t="shared" si="58"/>
        <v>0</v>
      </c>
      <c r="AW44" s="122">
        <f t="shared" si="58"/>
        <v>0</v>
      </c>
      <c r="AX44" s="122">
        <f t="shared" si="58"/>
        <v>0</v>
      </c>
      <c r="AY44" s="122">
        <f t="shared" si="58"/>
        <v>0</v>
      </c>
      <c r="AZ44" s="122">
        <f t="shared" si="58"/>
        <v>16.809000000000001</v>
      </c>
      <c r="BA44" s="122">
        <f t="shared" si="58"/>
        <v>0</v>
      </c>
      <c r="BB44" s="122">
        <f t="shared" si="58"/>
        <v>0</v>
      </c>
      <c r="BC44" s="122">
        <f t="shared" si="58"/>
        <v>0</v>
      </c>
      <c r="BD44" s="122">
        <f t="shared" si="58"/>
        <v>3429</v>
      </c>
      <c r="BE44" s="122">
        <f t="shared" si="58"/>
        <v>0</v>
      </c>
      <c r="BF44" s="122">
        <f t="shared" si="58"/>
        <v>0</v>
      </c>
      <c r="BG44" s="122">
        <f t="shared" si="58"/>
        <v>0</v>
      </c>
      <c r="BH44" s="122">
        <f t="shared" si="58"/>
        <v>0</v>
      </c>
      <c r="BI44" s="122">
        <f t="shared" si="58"/>
        <v>0</v>
      </c>
      <c r="BJ44" s="122">
        <f t="shared" si="58"/>
        <v>0</v>
      </c>
      <c r="BK44" s="122">
        <f t="shared" si="58"/>
        <v>15.936999999999998</v>
      </c>
      <c r="BL44" s="122">
        <f t="shared" si="58"/>
        <v>0</v>
      </c>
      <c r="BM44" s="122">
        <f t="shared" si="58"/>
        <v>0</v>
      </c>
      <c r="BN44" s="122">
        <f t="shared" si="58"/>
        <v>0</v>
      </c>
      <c r="BO44" s="122">
        <f t="shared" si="58"/>
        <v>3429</v>
      </c>
      <c r="BP44" s="122">
        <f t="shared" ref="BP44:BQ44" si="59">IFERROR(SUM(BP45,BP60,BP106,BP120),"нд")</f>
        <v>0</v>
      </c>
      <c r="BQ44" s="122">
        <f t="shared" si="59"/>
        <v>0</v>
      </c>
      <c r="BR44" s="114">
        <v>2.42</v>
      </c>
      <c r="BS44" s="114">
        <v>0</v>
      </c>
      <c r="BT44" s="114">
        <v>0</v>
      </c>
      <c r="BU44" s="114">
        <v>0</v>
      </c>
      <c r="BV44" s="114">
        <v>59.89</v>
      </c>
      <c r="BW44" s="114">
        <v>0</v>
      </c>
      <c r="BX44" s="114">
        <v>22</v>
      </c>
      <c r="BY44" s="114">
        <v>0</v>
      </c>
      <c r="BZ44" s="114">
        <v>17133</v>
      </c>
      <c r="CA44" s="114">
        <v>0</v>
      </c>
      <c r="CB44" s="114">
        <v>0</v>
      </c>
    </row>
    <row r="45" spans="1:80" ht="31.5" x14ac:dyDescent="0.25">
      <c r="A45" s="108" t="s">
        <v>65</v>
      </c>
      <c r="B45" s="106" t="s">
        <v>66</v>
      </c>
      <c r="C45" s="109" t="s">
        <v>18</v>
      </c>
      <c r="D45" s="122">
        <f t="shared" ref="D45:BO45" si="60">IFERROR(SUM(D46,D50),"нд")</f>
        <v>2.42</v>
      </c>
      <c r="E45" s="122">
        <f t="shared" si="60"/>
        <v>0</v>
      </c>
      <c r="F45" s="122">
        <f t="shared" si="60"/>
        <v>0</v>
      </c>
      <c r="G45" s="122">
        <f t="shared" si="60"/>
        <v>0</v>
      </c>
      <c r="H45" s="122">
        <f t="shared" si="60"/>
        <v>0</v>
      </c>
      <c r="I45" s="122">
        <f t="shared" si="60"/>
        <v>0</v>
      </c>
      <c r="J45" s="122">
        <f t="shared" si="60"/>
        <v>22</v>
      </c>
      <c r="K45" s="122">
        <f t="shared" si="60"/>
        <v>0</v>
      </c>
      <c r="L45" s="122">
        <f t="shared" si="60"/>
        <v>0</v>
      </c>
      <c r="M45" s="122">
        <f t="shared" si="60"/>
        <v>0</v>
      </c>
      <c r="N45" s="122">
        <f t="shared" si="60"/>
        <v>0</v>
      </c>
      <c r="O45" s="122">
        <f t="shared" si="60"/>
        <v>0.32</v>
      </c>
      <c r="P45" s="122">
        <f t="shared" si="60"/>
        <v>0</v>
      </c>
      <c r="Q45" s="122">
        <f t="shared" si="60"/>
        <v>0</v>
      </c>
      <c r="R45" s="122">
        <f t="shared" si="60"/>
        <v>0</v>
      </c>
      <c r="S45" s="122">
        <f t="shared" si="60"/>
        <v>0</v>
      </c>
      <c r="T45" s="122">
        <f t="shared" si="60"/>
        <v>0</v>
      </c>
      <c r="U45" s="122">
        <f t="shared" si="60"/>
        <v>3</v>
      </c>
      <c r="V45" s="122">
        <f t="shared" si="60"/>
        <v>0</v>
      </c>
      <c r="W45" s="122">
        <f t="shared" si="60"/>
        <v>0</v>
      </c>
      <c r="X45" s="122">
        <f t="shared" si="60"/>
        <v>0</v>
      </c>
      <c r="Y45" s="122">
        <f t="shared" si="60"/>
        <v>0</v>
      </c>
      <c r="Z45" s="122">
        <f t="shared" si="60"/>
        <v>0.8</v>
      </c>
      <c r="AA45" s="122">
        <f t="shared" si="60"/>
        <v>0</v>
      </c>
      <c r="AB45" s="122">
        <f t="shared" si="60"/>
        <v>0</v>
      </c>
      <c r="AC45" s="122">
        <f t="shared" si="60"/>
        <v>0</v>
      </c>
      <c r="AD45" s="122">
        <f t="shared" si="60"/>
        <v>0</v>
      </c>
      <c r="AE45" s="122">
        <f t="shared" si="60"/>
        <v>0</v>
      </c>
      <c r="AF45" s="122">
        <f t="shared" si="60"/>
        <v>4</v>
      </c>
      <c r="AG45" s="122">
        <f t="shared" si="60"/>
        <v>0</v>
      </c>
      <c r="AH45" s="122">
        <f t="shared" si="60"/>
        <v>0</v>
      </c>
      <c r="AI45" s="122">
        <f t="shared" si="60"/>
        <v>0</v>
      </c>
      <c r="AJ45" s="122">
        <f t="shared" si="60"/>
        <v>0</v>
      </c>
      <c r="AK45" s="122">
        <f t="shared" si="60"/>
        <v>1.3</v>
      </c>
      <c r="AL45" s="122">
        <f t="shared" si="60"/>
        <v>0</v>
      </c>
      <c r="AM45" s="122">
        <f t="shared" si="60"/>
        <v>0</v>
      </c>
      <c r="AN45" s="122">
        <f t="shared" si="60"/>
        <v>0</v>
      </c>
      <c r="AO45" s="122">
        <f t="shared" si="60"/>
        <v>0</v>
      </c>
      <c r="AP45" s="122">
        <f t="shared" si="60"/>
        <v>0</v>
      </c>
      <c r="AQ45" s="122">
        <f t="shared" si="60"/>
        <v>15</v>
      </c>
      <c r="AR45" s="122">
        <f t="shared" si="60"/>
        <v>0</v>
      </c>
      <c r="AS45" s="122">
        <f t="shared" si="60"/>
        <v>0</v>
      </c>
      <c r="AT45" s="122">
        <f t="shared" si="60"/>
        <v>0</v>
      </c>
      <c r="AU45" s="122">
        <f t="shared" si="60"/>
        <v>0</v>
      </c>
      <c r="AV45" s="122">
        <f t="shared" si="60"/>
        <v>0</v>
      </c>
      <c r="AW45" s="122">
        <f t="shared" si="60"/>
        <v>0</v>
      </c>
      <c r="AX45" s="122">
        <f t="shared" si="60"/>
        <v>0</v>
      </c>
      <c r="AY45" s="122">
        <f t="shared" si="60"/>
        <v>0</v>
      </c>
      <c r="AZ45" s="122">
        <f t="shared" si="60"/>
        <v>0</v>
      </c>
      <c r="BA45" s="122">
        <f t="shared" si="60"/>
        <v>0</v>
      </c>
      <c r="BB45" s="122">
        <f t="shared" si="60"/>
        <v>0</v>
      </c>
      <c r="BC45" s="122">
        <f t="shared" si="60"/>
        <v>0</v>
      </c>
      <c r="BD45" s="122">
        <f t="shared" si="60"/>
        <v>0</v>
      </c>
      <c r="BE45" s="122">
        <f t="shared" si="60"/>
        <v>0</v>
      </c>
      <c r="BF45" s="122">
        <f t="shared" si="60"/>
        <v>0</v>
      </c>
      <c r="BG45" s="122">
        <f t="shared" si="60"/>
        <v>0</v>
      </c>
      <c r="BH45" s="122">
        <f t="shared" si="60"/>
        <v>0</v>
      </c>
      <c r="BI45" s="122">
        <f t="shared" si="60"/>
        <v>0</v>
      </c>
      <c r="BJ45" s="122">
        <f t="shared" si="60"/>
        <v>0</v>
      </c>
      <c r="BK45" s="122">
        <f t="shared" si="60"/>
        <v>0</v>
      </c>
      <c r="BL45" s="122">
        <f t="shared" si="60"/>
        <v>0</v>
      </c>
      <c r="BM45" s="122">
        <f t="shared" si="60"/>
        <v>0</v>
      </c>
      <c r="BN45" s="122">
        <f t="shared" si="60"/>
        <v>0</v>
      </c>
      <c r="BO45" s="122">
        <f t="shared" si="60"/>
        <v>0</v>
      </c>
      <c r="BP45" s="122">
        <f t="shared" ref="BP45:BQ45" si="61">IFERROR(SUM(BP46,BP50),"нд")</f>
        <v>0</v>
      </c>
      <c r="BQ45" s="122">
        <f t="shared" si="61"/>
        <v>0</v>
      </c>
      <c r="BR45" s="114">
        <v>2.42</v>
      </c>
      <c r="BS45" s="114">
        <v>0</v>
      </c>
      <c r="BT45" s="114">
        <v>0</v>
      </c>
      <c r="BU45" s="114">
        <v>0</v>
      </c>
      <c r="BV45" s="114">
        <v>0</v>
      </c>
      <c r="BW45" s="114">
        <v>0</v>
      </c>
      <c r="BX45" s="114">
        <v>22</v>
      </c>
      <c r="BY45" s="114">
        <v>0</v>
      </c>
      <c r="BZ45" s="114">
        <v>0</v>
      </c>
      <c r="CA45" s="114">
        <v>0</v>
      </c>
      <c r="CB45" s="114">
        <v>0</v>
      </c>
    </row>
    <row r="46" spans="1:80" x14ac:dyDescent="0.25">
      <c r="A46" s="108" t="s">
        <v>67</v>
      </c>
      <c r="B46" s="106" t="s">
        <v>68</v>
      </c>
      <c r="C46" s="109" t="s">
        <v>18</v>
      </c>
      <c r="D46" s="122">
        <f t="shared" ref="D46" si="62">IFERROR(SUM(D47:D49),"нд")</f>
        <v>2.1</v>
      </c>
      <c r="E46" s="122">
        <f t="shared" ref="E46:BP46" si="63">IFERROR(SUM(E47:E49),"нд")</f>
        <v>0</v>
      </c>
      <c r="F46" s="122">
        <f t="shared" si="63"/>
        <v>0</v>
      </c>
      <c r="G46" s="122">
        <f t="shared" si="63"/>
        <v>0</v>
      </c>
      <c r="H46" s="122">
        <f t="shared" si="63"/>
        <v>0</v>
      </c>
      <c r="I46" s="122">
        <f t="shared" si="63"/>
        <v>0</v>
      </c>
      <c r="J46" s="122">
        <f t="shared" si="63"/>
        <v>0</v>
      </c>
      <c r="K46" s="122">
        <f t="shared" si="63"/>
        <v>0</v>
      </c>
      <c r="L46" s="122">
        <f t="shared" si="63"/>
        <v>0</v>
      </c>
      <c r="M46" s="122">
        <f t="shared" si="63"/>
        <v>0</v>
      </c>
      <c r="N46" s="122">
        <f t="shared" si="63"/>
        <v>0</v>
      </c>
      <c r="O46" s="122">
        <f t="shared" si="63"/>
        <v>0</v>
      </c>
      <c r="P46" s="122">
        <f t="shared" si="63"/>
        <v>0</v>
      </c>
      <c r="Q46" s="122">
        <f t="shared" si="63"/>
        <v>0</v>
      </c>
      <c r="R46" s="122">
        <f t="shared" si="63"/>
        <v>0</v>
      </c>
      <c r="S46" s="122">
        <f t="shared" si="63"/>
        <v>0</v>
      </c>
      <c r="T46" s="122">
        <f t="shared" si="63"/>
        <v>0</v>
      </c>
      <c r="U46" s="122">
        <f t="shared" si="63"/>
        <v>0</v>
      </c>
      <c r="V46" s="122">
        <f t="shared" si="63"/>
        <v>0</v>
      </c>
      <c r="W46" s="122">
        <f t="shared" si="63"/>
        <v>0</v>
      </c>
      <c r="X46" s="122">
        <f t="shared" si="63"/>
        <v>0</v>
      </c>
      <c r="Y46" s="122">
        <f t="shared" si="63"/>
        <v>0</v>
      </c>
      <c r="Z46" s="122">
        <f t="shared" si="63"/>
        <v>0.8</v>
      </c>
      <c r="AA46" s="122">
        <f t="shared" si="63"/>
        <v>0</v>
      </c>
      <c r="AB46" s="122">
        <f t="shared" si="63"/>
        <v>0</v>
      </c>
      <c r="AC46" s="122">
        <f t="shared" si="63"/>
        <v>0</v>
      </c>
      <c r="AD46" s="122">
        <f t="shared" si="63"/>
        <v>0</v>
      </c>
      <c r="AE46" s="122">
        <f t="shared" si="63"/>
        <v>0</v>
      </c>
      <c r="AF46" s="122">
        <f t="shared" si="63"/>
        <v>0</v>
      </c>
      <c r="AG46" s="122">
        <f t="shared" si="63"/>
        <v>0</v>
      </c>
      <c r="AH46" s="122">
        <f t="shared" si="63"/>
        <v>0</v>
      </c>
      <c r="AI46" s="122">
        <f t="shared" si="63"/>
        <v>0</v>
      </c>
      <c r="AJ46" s="122">
        <f t="shared" si="63"/>
        <v>0</v>
      </c>
      <c r="AK46" s="122">
        <f t="shared" si="63"/>
        <v>1.3</v>
      </c>
      <c r="AL46" s="122">
        <f t="shared" si="63"/>
        <v>0</v>
      </c>
      <c r="AM46" s="122">
        <f t="shared" si="63"/>
        <v>0</v>
      </c>
      <c r="AN46" s="122">
        <f t="shared" si="63"/>
        <v>0</v>
      </c>
      <c r="AO46" s="122">
        <f t="shared" si="63"/>
        <v>0</v>
      </c>
      <c r="AP46" s="122">
        <f t="shared" si="63"/>
        <v>0</v>
      </c>
      <c r="AQ46" s="122">
        <f t="shared" si="63"/>
        <v>0</v>
      </c>
      <c r="AR46" s="122">
        <f t="shared" si="63"/>
        <v>0</v>
      </c>
      <c r="AS46" s="122">
        <f t="shared" si="63"/>
        <v>0</v>
      </c>
      <c r="AT46" s="122">
        <f t="shared" si="63"/>
        <v>0</v>
      </c>
      <c r="AU46" s="122">
        <f t="shared" si="63"/>
        <v>0</v>
      </c>
      <c r="AV46" s="122">
        <f t="shared" si="63"/>
        <v>0</v>
      </c>
      <c r="AW46" s="122">
        <f t="shared" si="63"/>
        <v>0</v>
      </c>
      <c r="AX46" s="122">
        <f t="shared" si="63"/>
        <v>0</v>
      </c>
      <c r="AY46" s="122">
        <f t="shared" si="63"/>
        <v>0</v>
      </c>
      <c r="AZ46" s="122">
        <f t="shared" si="63"/>
        <v>0</v>
      </c>
      <c r="BA46" s="122">
        <f t="shared" si="63"/>
        <v>0</v>
      </c>
      <c r="BB46" s="122">
        <f t="shared" si="63"/>
        <v>0</v>
      </c>
      <c r="BC46" s="122">
        <f t="shared" si="63"/>
        <v>0</v>
      </c>
      <c r="BD46" s="122">
        <f t="shared" si="63"/>
        <v>0</v>
      </c>
      <c r="BE46" s="122">
        <f t="shared" si="63"/>
        <v>0</v>
      </c>
      <c r="BF46" s="122">
        <f t="shared" si="63"/>
        <v>0</v>
      </c>
      <c r="BG46" s="122">
        <f t="shared" si="63"/>
        <v>0</v>
      </c>
      <c r="BH46" s="122">
        <f t="shared" si="63"/>
        <v>0</v>
      </c>
      <c r="BI46" s="122">
        <f t="shared" si="63"/>
        <v>0</v>
      </c>
      <c r="BJ46" s="122">
        <f t="shared" si="63"/>
        <v>0</v>
      </c>
      <c r="BK46" s="122">
        <f t="shared" si="63"/>
        <v>0</v>
      </c>
      <c r="BL46" s="122">
        <f t="shared" si="63"/>
        <v>0</v>
      </c>
      <c r="BM46" s="122">
        <f t="shared" si="63"/>
        <v>0</v>
      </c>
      <c r="BN46" s="122">
        <f t="shared" si="63"/>
        <v>0</v>
      </c>
      <c r="BO46" s="122">
        <f t="shared" si="63"/>
        <v>0</v>
      </c>
      <c r="BP46" s="122">
        <f t="shared" si="63"/>
        <v>0</v>
      </c>
      <c r="BQ46" s="122">
        <f t="shared" ref="BQ46" si="64">IFERROR(SUM(BQ47:BQ49),"нд")</f>
        <v>0</v>
      </c>
      <c r="BR46" s="114">
        <v>2.1</v>
      </c>
      <c r="BS46" s="114">
        <v>0</v>
      </c>
      <c r="BT46" s="114">
        <v>0</v>
      </c>
      <c r="BU46" s="114">
        <v>0</v>
      </c>
      <c r="BV46" s="114">
        <v>0</v>
      </c>
      <c r="BW46" s="114">
        <v>0</v>
      </c>
      <c r="BX46" s="114">
        <v>0</v>
      </c>
      <c r="BY46" s="114">
        <v>0</v>
      </c>
      <c r="BZ46" s="114">
        <v>0</v>
      </c>
      <c r="CA46" s="114">
        <v>0</v>
      </c>
      <c r="CB46" s="114">
        <v>0</v>
      </c>
    </row>
    <row r="47" spans="1:80" ht="31.5" x14ac:dyDescent="0.25">
      <c r="A47" s="108" t="s">
        <v>67</v>
      </c>
      <c r="B47" s="106" t="s">
        <v>539</v>
      </c>
      <c r="C47" s="109" t="s">
        <v>540</v>
      </c>
      <c r="D47" s="122">
        <v>0.8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2">
        <v>0</v>
      </c>
      <c r="M47" s="122">
        <v>0</v>
      </c>
      <c r="N47" s="122">
        <v>0</v>
      </c>
      <c r="O47" s="122">
        <v>0</v>
      </c>
      <c r="P47" s="122">
        <v>0</v>
      </c>
      <c r="Q47" s="122">
        <v>0</v>
      </c>
      <c r="R47" s="122">
        <v>0</v>
      </c>
      <c r="S47" s="122">
        <v>0</v>
      </c>
      <c r="T47" s="122">
        <v>0</v>
      </c>
      <c r="U47" s="122">
        <v>0</v>
      </c>
      <c r="V47" s="122">
        <v>0</v>
      </c>
      <c r="W47" s="122">
        <v>0</v>
      </c>
      <c r="X47" s="122">
        <v>0</v>
      </c>
      <c r="Y47" s="122">
        <v>0</v>
      </c>
      <c r="Z47" s="122">
        <v>0.8</v>
      </c>
      <c r="AA47" s="122">
        <v>0</v>
      </c>
      <c r="AB47" s="122">
        <v>0</v>
      </c>
      <c r="AC47" s="122">
        <v>0</v>
      </c>
      <c r="AD47" s="122">
        <v>0</v>
      </c>
      <c r="AE47" s="122">
        <v>0</v>
      </c>
      <c r="AF47" s="122">
        <v>0</v>
      </c>
      <c r="AG47" s="122">
        <v>0</v>
      </c>
      <c r="AH47" s="122">
        <v>0</v>
      </c>
      <c r="AI47" s="122">
        <v>0</v>
      </c>
      <c r="AJ47" s="122">
        <v>0</v>
      </c>
      <c r="AK47" s="122">
        <v>0</v>
      </c>
      <c r="AL47" s="122">
        <v>0</v>
      </c>
      <c r="AM47" s="122">
        <v>0</v>
      </c>
      <c r="AN47" s="122">
        <v>0</v>
      </c>
      <c r="AO47" s="122">
        <v>0</v>
      </c>
      <c r="AP47" s="122">
        <v>0</v>
      </c>
      <c r="AQ47" s="122">
        <v>0</v>
      </c>
      <c r="AR47" s="122">
        <v>0</v>
      </c>
      <c r="AS47" s="122">
        <v>0</v>
      </c>
      <c r="AT47" s="122">
        <v>0</v>
      </c>
      <c r="AU47" s="122">
        <v>0</v>
      </c>
      <c r="AV47" s="122">
        <v>0</v>
      </c>
      <c r="AW47" s="122">
        <v>0</v>
      </c>
      <c r="AX47" s="122">
        <v>0</v>
      </c>
      <c r="AY47" s="122">
        <v>0</v>
      </c>
      <c r="AZ47" s="122">
        <v>0</v>
      </c>
      <c r="BA47" s="122">
        <v>0</v>
      </c>
      <c r="BB47" s="122">
        <v>0</v>
      </c>
      <c r="BC47" s="122">
        <v>0</v>
      </c>
      <c r="BD47" s="122">
        <v>0</v>
      </c>
      <c r="BE47" s="122">
        <v>0</v>
      </c>
      <c r="BF47" s="122">
        <v>0</v>
      </c>
      <c r="BG47" s="122">
        <v>0</v>
      </c>
      <c r="BH47" s="122">
        <v>0</v>
      </c>
      <c r="BI47" s="122">
        <v>0</v>
      </c>
      <c r="BJ47" s="122">
        <v>0</v>
      </c>
      <c r="BK47" s="122">
        <v>0</v>
      </c>
      <c r="BL47" s="122">
        <v>0</v>
      </c>
      <c r="BM47" s="122">
        <v>0</v>
      </c>
      <c r="BN47" s="122">
        <v>0</v>
      </c>
      <c r="BO47" s="122">
        <v>0</v>
      </c>
      <c r="BP47" s="122">
        <v>0</v>
      </c>
      <c r="BQ47" s="122">
        <v>0</v>
      </c>
      <c r="BR47" s="114">
        <v>0.8</v>
      </c>
      <c r="BS47" s="114">
        <v>0</v>
      </c>
      <c r="BT47" s="114">
        <v>0</v>
      </c>
      <c r="BU47" s="114">
        <v>0</v>
      </c>
      <c r="BV47" s="114">
        <v>0</v>
      </c>
      <c r="BW47" s="114">
        <v>0</v>
      </c>
      <c r="BX47" s="114">
        <v>0</v>
      </c>
      <c r="BY47" s="114">
        <v>0</v>
      </c>
      <c r="BZ47" s="114">
        <v>0</v>
      </c>
      <c r="CA47" s="114">
        <v>0</v>
      </c>
      <c r="CB47" s="114">
        <v>0</v>
      </c>
    </row>
    <row r="48" spans="1:80" ht="31.5" x14ac:dyDescent="0.25">
      <c r="A48" s="108" t="s">
        <v>67</v>
      </c>
      <c r="B48" s="106" t="s">
        <v>541</v>
      </c>
      <c r="C48" s="109" t="s">
        <v>542</v>
      </c>
      <c r="D48" s="122">
        <v>0.5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>
        <v>0</v>
      </c>
      <c r="AA48" s="122">
        <v>0</v>
      </c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2">
        <v>0</v>
      </c>
      <c r="AI48" s="122">
        <v>0</v>
      </c>
      <c r="AJ48" s="122">
        <v>0</v>
      </c>
      <c r="AK48" s="122">
        <v>0.5</v>
      </c>
      <c r="AL48" s="122">
        <v>0</v>
      </c>
      <c r="AM48" s="122">
        <v>0</v>
      </c>
      <c r="AN48" s="122">
        <v>0</v>
      </c>
      <c r="AO48" s="122">
        <v>0</v>
      </c>
      <c r="AP48" s="122">
        <v>0</v>
      </c>
      <c r="AQ48" s="122">
        <v>0</v>
      </c>
      <c r="AR48" s="122">
        <v>0</v>
      </c>
      <c r="AS48" s="122">
        <v>0</v>
      </c>
      <c r="AT48" s="122">
        <v>0</v>
      </c>
      <c r="AU48" s="122">
        <v>0</v>
      </c>
      <c r="AV48" s="122">
        <v>0</v>
      </c>
      <c r="AW48" s="122">
        <v>0</v>
      </c>
      <c r="AX48" s="122">
        <v>0</v>
      </c>
      <c r="AY48" s="122">
        <v>0</v>
      </c>
      <c r="AZ48" s="122">
        <v>0</v>
      </c>
      <c r="BA48" s="122">
        <v>0</v>
      </c>
      <c r="BB48" s="122">
        <v>0</v>
      </c>
      <c r="BC48" s="122">
        <v>0</v>
      </c>
      <c r="BD48" s="122">
        <v>0</v>
      </c>
      <c r="BE48" s="122">
        <v>0</v>
      </c>
      <c r="BF48" s="122">
        <v>0</v>
      </c>
      <c r="BG48" s="122">
        <v>0</v>
      </c>
      <c r="BH48" s="122">
        <v>0</v>
      </c>
      <c r="BI48" s="122">
        <v>0</v>
      </c>
      <c r="BJ48" s="122">
        <v>0</v>
      </c>
      <c r="BK48" s="122">
        <v>0</v>
      </c>
      <c r="BL48" s="122">
        <v>0</v>
      </c>
      <c r="BM48" s="122">
        <v>0</v>
      </c>
      <c r="BN48" s="122">
        <v>0</v>
      </c>
      <c r="BO48" s="122">
        <v>0</v>
      </c>
      <c r="BP48" s="122">
        <v>0</v>
      </c>
      <c r="BQ48" s="122">
        <v>0</v>
      </c>
      <c r="BR48" s="114">
        <v>0.5</v>
      </c>
      <c r="BS48" s="114">
        <v>0</v>
      </c>
      <c r="BT48" s="114">
        <v>0</v>
      </c>
      <c r="BU48" s="114">
        <v>0</v>
      </c>
      <c r="BV48" s="114">
        <v>0</v>
      </c>
      <c r="BW48" s="114">
        <v>0</v>
      </c>
      <c r="BX48" s="114">
        <v>0</v>
      </c>
      <c r="BY48" s="114">
        <v>0</v>
      </c>
      <c r="BZ48" s="114">
        <v>0</v>
      </c>
      <c r="CA48" s="114">
        <v>0</v>
      </c>
      <c r="CB48" s="114">
        <v>0</v>
      </c>
    </row>
    <row r="49" spans="1:80" ht="31.5" x14ac:dyDescent="0.25">
      <c r="A49" s="108" t="s">
        <v>67</v>
      </c>
      <c r="B49" s="106" t="s">
        <v>543</v>
      </c>
      <c r="C49" s="109" t="s">
        <v>544</v>
      </c>
      <c r="D49" s="122">
        <v>0.8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2">
        <v>0</v>
      </c>
      <c r="Y49" s="122">
        <v>0</v>
      </c>
      <c r="Z49" s="122">
        <v>0</v>
      </c>
      <c r="AA49" s="122">
        <v>0</v>
      </c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2">
        <v>0</v>
      </c>
      <c r="AI49" s="122">
        <v>0</v>
      </c>
      <c r="AJ49" s="122">
        <v>0</v>
      </c>
      <c r="AK49" s="122">
        <v>0.8</v>
      </c>
      <c r="AL49" s="122">
        <v>0</v>
      </c>
      <c r="AM49" s="122">
        <v>0</v>
      </c>
      <c r="AN49" s="122">
        <v>0</v>
      </c>
      <c r="AO49" s="122">
        <v>0</v>
      </c>
      <c r="AP49" s="122">
        <v>0</v>
      </c>
      <c r="AQ49" s="122">
        <v>0</v>
      </c>
      <c r="AR49" s="122">
        <v>0</v>
      </c>
      <c r="AS49" s="122">
        <v>0</v>
      </c>
      <c r="AT49" s="122">
        <v>0</v>
      </c>
      <c r="AU49" s="122">
        <v>0</v>
      </c>
      <c r="AV49" s="122">
        <v>0</v>
      </c>
      <c r="AW49" s="122">
        <v>0</v>
      </c>
      <c r="AX49" s="122">
        <v>0</v>
      </c>
      <c r="AY49" s="122">
        <v>0</v>
      </c>
      <c r="AZ49" s="122">
        <v>0</v>
      </c>
      <c r="BA49" s="122">
        <v>0</v>
      </c>
      <c r="BB49" s="122">
        <v>0</v>
      </c>
      <c r="BC49" s="122">
        <v>0</v>
      </c>
      <c r="BD49" s="122">
        <v>0</v>
      </c>
      <c r="BE49" s="122">
        <v>0</v>
      </c>
      <c r="BF49" s="122">
        <v>0</v>
      </c>
      <c r="BG49" s="122">
        <v>0</v>
      </c>
      <c r="BH49" s="122">
        <v>0</v>
      </c>
      <c r="BI49" s="122">
        <v>0</v>
      </c>
      <c r="BJ49" s="122">
        <v>0</v>
      </c>
      <c r="BK49" s="122">
        <v>0</v>
      </c>
      <c r="BL49" s="122">
        <v>0</v>
      </c>
      <c r="BM49" s="122">
        <v>0</v>
      </c>
      <c r="BN49" s="122">
        <v>0</v>
      </c>
      <c r="BO49" s="122">
        <v>0</v>
      </c>
      <c r="BP49" s="122">
        <v>0</v>
      </c>
      <c r="BQ49" s="122">
        <v>0</v>
      </c>
      <c r="BR49" s="114">
        <v>0.8</v>
      </c>
      <c r="BS49" s="114">
        <v>0</v>
      </c>
      <c r="BT49" s="114">
        <v>0</v>
      </c>
      <c r="BU49" s="114">
        <v>0</v>
      </c>
      <c r="BV49" s="114">
        <v>0</v>
      </c>
      <c r="BW49" s="114">
        <v>0</v>
      </c>
      <c r="BX49" s="114">
        <v>0</v>
      </c>
      <c r="BY49" s="114">
        <v>0</v>
      </c>
      <c r="BZ49" s="114">
        <v>0</v>
      </c>
      <c r="CA49" s="114">
        <v>0</v>
      </c>
      <c r="CB49" s="114">
        <v>0</v>
      </c>
    </row>
    <row r="50" spans="1:80" ht="31.5" x14ac:dyDescent="0.25">
      <c r="A50" s="108" t="s">
        <v>69</v>
      </c>
      <c r="B50" s="106" t="s">
        <v>70</v>
      </c>
      <c r="C50" s="109" t="s">
        <v>18</v>
      </c>
      <c r="D50" s="122">
        <f t="shared" ref="D50" si="65">IFERROR(SUM(D51:D59),"нд")</f>
        <v>0.32</v>
      </c>
      <c r="E50" s="122">
        <f t="shared" ref="E50:BP50" si="66">IFERROR(SUM(E51:E59),"нд")</f>
        <v>0</v>
      </c>
      <c r="F50" s="122">
        <f t="shared" si="66"/>
        <v>0</v>
      </c>
      <c r="G50" s="122">
        <f t="shared" si="66"/>
        <v>0</v>
      </c>
      <c r="H50" s="122">
        <f t="shared" si="66"/>
        <v>0</v>
      </c>
      <c r="I50" s="122">
        <f t="shared" si="66"/>
        <v>0</v>
      </c>
      <c r="J50" s="122">
        <f t="shared" si="66"/>
        <v>22</v>
      </c>
      <c r="K50" s="122">
        <f t="shared" si="66"/>
        <v>0</v>
      </c>
      <c r="L50" s="122">
        <f t="shared" si="66"/>
        <v>0</v>
      </c>
      <c r="M50" s="122">
        <f t="shared" si="66"/>
        <v>0</v>
      </c>
      <c r="N50" s="122">
        <f t="shared" si="66"/>
        <v>0</v>
      </c>
      <c r="O50" s="122">
        <f t="shared" si="66"/>
        <v>0.32</v>
      </c>
      <c r="P50" s="122">
        <f t="shared" si="66"/>
        <v>0</v>
      </c>
      <c r="Q50" s="122">
        <f t="shared" si="66"/>
        <v>0</v>
      </c>
      <c r="R50" s="122">
        <f t="shared" si="66"/>
        <v>0</v>
      </c>
      <c r="S50" s="122">
        <f t="shared" si="66"/>
        <v>0</v>
      </c>
      <c r="T50" s="122">
        <f t="shared" si="66"/>
        <v>0</v>
      </c>
      <c r="U50" s="122">
        <f t="shared" si="66"/>
        <v>3</v>
      </c>
      <c r="V50" s="122">
        <f t="shared" si="66"/>
        <v>0</v>
      </c>
      <c r="W50" s="122">
        <f t="shared" si="66"/>
        <v>0</v>
      </c>
      <c r="X50" s="122">
        <f t="shared" si="66"/>
        <v>0</v>
      </c>
      <c r="Y50" s="122">
        <f t="shared" si="66"/>
        <v>0</v>
      </c>
      <c r="Z50" s="122">
        <f t="shared" si="66"/>
        <v>0</v>
      </c>
      <c r="AA50" s="122">
        <f t="shared" si="66"/>
        <v>0</v>
      </c>
      <c r="AB50" s="122">
        <f t="shared" si="66"/>
        <v>0</v>
      </c>
      <c r="AC50" s="122">
        <f t="shared" si="66"/>
        <v>0</v>
      </c>
      <c r="AD50" s="122">
        <f t="shared" si="66"/>
        <v>0</v>
      </c>
      <c r="AE50" s="122">
        <f t="shared" si="66"/>
        <v>0</v>
      </c>
      <c r="AF50" s="122">
        <f t="shared" si="66"/>
        <v>4</v>
      </c>
      <c r="AG50" s="122">
        <f t="shared" si="66"/>
        <v>0</v>
      </c>
      <c r="AH50" s="122">
        <f t="shared" si="66"/>
        <v>0</v>
      </c>
      <c r="AI50" s="122">
        <f t="shared" si="66"/>
        <v>0</v>
      </c>
      <c r="AJ50" s="122">
        <f t="shared" si="66"/>
        <v>0</v>
      </c>
      <c r="AK50" s="122">
        <f t="shared" si="66"/>
        <v>0</v>
      </c>
      <c r="AL50" s="122">
        <f t="shared" si="66"/>
        <v>0</v>
      </c>
      <c r="AM50" s="122">
        <f t="shared" si="66"/>
        <v>0</v>
      </c>
      <c r="AN50" s="122">
        <f t="shared" si="66"/>
        <v>0</v>
      </c>
      <c r="AO50" s="122">
        <f t="shared" si="66"/>
        <v>0</v>
      </c>
      <c r="AP50" s="122">
        <f t="shared" si="66"/>
        <v>0</v>
      </c>
      <c r="AQ50" s="122">
        <f t="shared" si="66"/>
        <v>15</v>
      </c>
      <c r="AR50" s="122">
        <f t="shared" si="66"/>
        <v>0</v>
      </c>
      <c r="AS50" s="122">
        <f t="shared" si="66"/>
        <v>0</v>
      </c>
      <c r="AT50" s="122">
        <f t="shared" si="66"/>
        <v>0</v>
      </c>
      <c r="AU50" s="122">
        <f t="shared" si="66"/>
        <v>0</v>
      </c>
      <c r="AV50" s="122">
        <f t="shared" si="66"/>
        <v>0</v>
      </c>
      <c r="AW50" s="122">
        <f t="shared" si="66"/>
        <v>0</v>
      </c>
      <c r="AX50" s="122">
        <f t="shared" si="66"/>
        <v>0</v>
      </c>
      <c r="AY50" s="122">
        <f t="shared" si="66"/>
        <v>0</v>
      </c>
      <c r="AZ50" s="122">
        <f t="shared" si="66"/>
        <v>0</v>
      </c>
      <c r="BA50" s="122">
        <f t="shared" si="66"/>
        <v>0</v>
      </c>
      <c r="BB50" s="122">
        <f t="shared" si="66"/>
        <v>0</v>
      </c>
      <c r="BC50" s="122">
        <f t="shared" si="66"/>
        <v>0</v>
      </c>
      <c r="BD50" s="122">
        <f t="shared" si="66"/>
        <v>0</v>
      </c>
      <c r="BE50" s="122">
        <f t="shared" si="66"/>
        <v>0</v>
      </c>
      <c r="BF50" s="122">
        <f t="shared" si="66"/>
        <v>0</v>
      </c>
      <c r="BG50" s="122">
        <f t="shared" si="66"/>
        <v>0</v>
      </c>
      <c r="BH50" s="122">
        <f t="shared" si="66"/>
        <v>0</v>
      </c>
      <c r="BI50" s="122">
        <f t="shared" si="66"/>
        <v>0</v>
      </c>
      <c r="BJ50" s="122">
        <f t="shared" si="66"/>
        <v>0</v>
      </c>
      <c r="BK50" s="122">
        <f t="shared" si="66"/>
        <v>0</v>
      </c>
      <c r="BL50" s="122">
        <f t="shared" si="66"/>
        <v>0</v>
      </c>
      <c r="BM50" s="122">
        <f t="shared" si="66"/>
        <v>0</v>
      </c>
      <c r="BN50" s="122">
        <f t="shared" si="66"/>
        <v>0</v>
      </c>
      <c r="BO50" s="122">
        <f t="shared" si="66"/>
        <v>0</v>
      </c>
      <c r="BP50" s="122">
        <f t="shared" si="66"/>
        <v>0</v>
      </c>
      <c r="BQ50" s="122">
        <f t="shared" ref="BQ50" si="67">IFERROR(SUM(BQ51:BQ59),"нд")</f>
        <v>0</v>
      </c>
      <c r="BR50" s="114">
        <v>0.32</v>
      </c>
      <c r="BS50" s="114">
        <v>0</v>
      </c>
      <c r="BT50" s="114">
        <v>0</v>
      </c>
      <c r="BU50" s="114">
        <v>0</v>
      </c>
      <c r="BV50" s="114">
        <v>0</v>
      </c>
      <c r="BW50" s="114">
        <v>0</v>
      </c>
      <c r="BX50" s="114">
        <v>22</v>
      </c>
      <c r="BY50" s="114">
        <v>0</v>
      </c>
      <c r="BZ50" s="114">
        <v>0</v>
      </c>
      <c r="CA50" s="114">
        <v>0</v>
      </c>
      <c r="CB50" s="114">
        <v>0</v>
      </c>
    </row>
    <row r="51" spans="1:80" ht="31.5" x14ac:dyDescent="0.25">
      <c r="A51" s="108" t="s">
        <v>69</v>
      </c>
      <c r="B51" s="106" t="s">
        <v>545</v>
      </c>
      <c r="C51" s="109" t="s">
        <v>546</v>
      </c>
      <c r="D51" s="122">
        <v>0</v>
      </c>
      <c r="E51" s="122">
        <v>0</v>
      </c>
      <c r="F51" s="122">
        <v>0</v>
      </c>
      <c r="G51" s="122">
        <v>0</v>
      </c>
      <c r="H51" s="122">
        <v>0</v>
      </c>
      <c r="I51" s="122">
        <v>0</v>
      </c>
      <c r="J51" s="122">
        <v>1</v>
      </c>
      <c r="K51" s="122">
        <v>0</v>
      </c>
      <c r="L51" s="122">
        <v>0</v>
      </c>
      <c r="M51" s="122">
        <v>0</v>
      </c>
      <c r="N51" s="122">
        <v>0</v>
      </c>
      <c r="O51" s="122">
        <v>0</v>
      </c>
      <c r="P51" s="122">
        <v>0</v>
      </c>
      <c r="Q51" s="122">
        <v>0</v>
      </c>
      <c r="R51" s="122">
        <v>0</v>
      </c>
      <c r="S51" s="122">
        <v>0</v>
      </c>
      <c r="T51" s="122">
        <v>0</v>
      </c>
      <c r="U51" s="122">
        <v>0</v>
      </c>
      <c r="V51" s="122">
        <v>0</v>
      </c>
      <c r="W51" s="122">
        <v>0</v>
      </c>
      <c r="X51" s="122">
        <v>0</v>
      </c>
      <c r="Y51" s="122">
        <v>0</v>
      </c>
      <c r="Z51" s="122">
        <v>0</v>
      </c>
      <c r="AA51" s="122">
        <v>0</v>
      </c>
      <c r="AB51" s="122">
        <v>0</v>
      </c>
      <c r="AC51" s="122">
        <v>0</v>
      </c>
      <c r="AD51" s="122">
        <v>0</v>
      </c>
      <c r="AE51" s="122">
        <v>0</v>
      </c>
      <c r="AF51" s="122">
        <v>1</v>
      </c>
      <c r="AG51" s="122">
        <v>0</v>
      </c>
      <c r="AH51" s="122">
        <v>0</v>
      </c>
      <c r="AI51" s="122">
        <v>0</v>
      </c>
      <c r="AJ51" s="122">
        <v>0</v>
      </c>
      <c r="AK51" s="122">
        <v>0</v>
      </c>
      <c r="AL51" s="122">
        <v>0</v>
      </c>
      <c r="AM51" s="122">
        <v>0</v>
      </c>
      <c r="AN51" s="122">
        <v>0</v>
      </c>
      <c r="AO51" s="122">
        <v>0</v>
      </c>
      <c r="AP51" s="122">
        <v>0</v>
      </c>
      <c r="AQ51" s="122">
        <v>0</v>
      </c>
      <c r="AR51" s="122">
        <v>0</v>
      </c>
      <c r="AS51" s="122">
        <v>0</v>
      </c>
      <c r="AT51" s="122">
        <v>0</v>
      </c>
      <c r="AU51" s="122">
        <v>0</v>
      </c>
      <c r="AV51" s="122">
        <v>0</v>
      </c>
      <c r="AW51" s="122">
        <v>0</v>
      </c>
      <c r="AX51" s="122">
        <v>0</v>
      </c>
      <c r="AY51" s="122">
        <v>0</v>
      </c>
      <c r="AZ51" s="122">
        <v>0</v>
      </c>
      <c r="BA51" s="122">
        <v>0</v>
      </c>
      <c r="BB51" s="122">
        <v>0</v>
      </c>
      <c r="BC51" s="122">
        <v>0</v>
      </c>
      <c r="BD51" s="122">
        <v>0</v>
      </c>
      <c r="BE51" s="122">
        <v>0</v>
      </c>
      <c r="BF51" s="122">
        <v>0</v>
      </c>
      <c r="BG51" s="122">
        <v>0</v>
      </c>
      <c r="BH51" s="122">
        <v>0</v>
      </c>
      <c r="BI51" s="122">
        <v>0</v>
      </c>
      <c r="BJ51" s="122">
        <v>0</v>
      </c>
      <c r="BK51" s="122">
        <v>0</v>
      </c>
      <c r="BL51" s="122">
        <v>0</v>
      </c>
      <c r="BM51" s="122">
        <v>0</v>
      </c>
      <c r="BN51" s="122">
        <v>0</v>
      </c>
      <c r="BO51" s="122">
        <v>0</v>
      </c>
      <c r="BP51" s="122">
        <v>0</v>
      </c>
      <c r="BQ51" s="122">
        <v>0</v>
      </c>
      <c r="BR51" s="114">
        <v>0</v>
      </c>
      <c r="BS51" s="114">
        <v>0</v>
      </c>
      <c r="BT51" s="114">
        <v>0</v>
      </c>
      <c r="BU51" s="114">
        <v>0</v>
      </c>
      <c r="BV51" s="114">
        <v>0</v>
      </c>
      <c r="BW51" s="114">
        <v>0</v>
      </c>
      <c r="BX51" s="114">
        <v>1</v>
      </c>
      <c r="BY51" s="114">
        <v>0</v>
      </c>
      <c r="BZ51" s="114">
        <v>0</v>
      </c>
      <c r="CA51" s="114">
        <v>0</v>
      </c>
      <c r="CB51" s="114">
        <v>0</v>
      </c>
    </row>
    <row r="52" spans="1:80" ht="31.5" x14ac:dyDescent="0.25">
      <c r="A52" s="108" t="s">
        <v>69</v>
      </c>
      <c r="B52" s="106" t="s">
        <v>547</v>
      </c>
      <c r="C52" s="109" t="s">
        <v>548</v>
      </c>
      <c r="D52" s="122">
        <v>0</v>
      </c>
      <c r="E52" s="122">
        <v>0</v>
      </c>
      <c r="F52" s="122">
        <v>0</v>
      </c>
      <c r="G52" s="122">
        <v>0</v>
      </c>
      <c r="H52" s="122">
        <v>0</v>
      </c>
      <c r="I52" s="122">
        <v>0</v>
      </c>
      <c r="J52" s="122">
        <v>1</v>
      </c>
      <c r="K52" s="122">
        <v>0</v>
      </c>
      <c r="L52" s="122">
        <v>0</v>
      </c>
      <c r="M52" s="122">
        <v>0</v>
      </c>
      <c r="N52" s="122">
        <v>0</v>
      </c>
      <c r="O52" s="122">
        <v>0</v>
      </c>
      <c r="P52" s="122">
        <v>0</v>
      </c>
      <c r="Q52" s="122">
        <v>0</v>
      </c>
      <c r="R52" s="122">
        <v>0</v>
      </c>
      <c r="S52" s="122">
        <v>0</v>
      </c>
      <c r="T52" s="122">
        <v>0</v>
      </c>
      <c r="U52" s="122">
        <v>0</v>
      </c>
      <c r="V52" s="122">
        <v>0</v>
      </c>
      <c r="W52" s="122">
        <v>0</v>
      </c>
      <c r="X52" s="122">
        <v>0</v>
      </c>
      <c r="Y52" s="122">
        <v>0</v>
      </c>
      <c r="Z52" s="122">
        <v>0</v>
      </c>
      <c r="AA52" s="122">
        <v>0</v>
      </c>
      <c r="AB52" s="122">
        <v>0</v>
      </c>
      <c r="AC52" s="122">
        <v>0</v>
      </c>
      <c r="AD52" s="122">
        <v>0</v>
      </c>
      <c r="AE52" s="122">
        <v>0</v>
      </c>
      <c r="AF52" s="122">
        <v>1</v>
      </c>
      <c r="AG52" s="122">
        <v>0</v>
      </c>
      <c r="AH52" s="122">
        <v>0</v>
      </c>
      <c r="AI52" s="122">
        <v>0</v>
      </c>
      <c r="AJ52" s="122">
        <v>0</v>
      </c>
      <c r="AK52" s="122">
        <v>0</v>
      </c>
      <c r="AL52" s="122">
        <v>0</v>
      </c>
      <c r="AM52" s="122">
        <v>0</v>
      </c>
      <c r="AN52" s="122">
        <v>0</v>
      </c>
      <c r="AO52" s="122">
        <v>0</v>
      </c>
      <c r="AP52" s="122">
        <v>0</v>
      </c>
      <c r="AQ52" s="122">
        <v>0</v>
      </c>
      <c r="AR52" s="122">
        <v>0</v>
      </c>
      <c r="AS52" s="122">
        <v>0</v>
      </c>
      <c r="AT52" s="122">
        <v>0</v>
      </c>
      <c r="AU52" s="122">
        <v>0</v>
      </c>
      <c r="AV52" s="122">
        <v>0</v>
      </c>
      <c r="AW52" s="122">
        <v>0</v>
      </c>
      <c r="AX52" s="122">
        <v>0</v>
      </c>
      <c r="AY52" s="122">
        <v>0</v>
      </c>
      <c r="AZ52" s="122">
        <v>0</v>
      </c>
      <c r="BA52" s="122">
        <v>0</v>
      </c>
      <c r="BB52" s="122">
        <v>0</v>
      </c>
      <c r="BC52" s="122">
        <v>0</v>
      </c>
      <c r="BD52" s="122">
        <v>0</v>
      </c>
      <c r="BE52" s="122">
        <v>0</v>
      </c>
      <c r="BF52" s="122">
        <v>0</v>
      </c>
      <c r="BG52" s="122">
        <v>0</v>
      </c>
      <c r="BH52" s="122">
        <v>0</v>
      </c>
      <c r="BI52" s="122">
        <v>0</v>
      </c>
      <c r="BJ52" s="122">
        <v>0</v>
      </c>
      <c r="BK52" s="122">
        <v>0</v>
      </c>
      <c r="BL52" s="122">
        <v>0</v>
      </c>
      <c r="BM52" s="122">
        <v>0</v>
      </c>
      <c r="BN52" s="122">
        <v>0</v>
      </c>
      <c r="BO52" s="122">
        <v>0</v>
      </c>
      <c r="BP52" s="122">
        <v>0</v>
      </c>
      <c r="BQ52" s="122">
        <v>0</v>
      </c>
      <c r="BR52" s="114">
        <v>0</v>
      </c>
      <c r="BS52" s="114">
        <v>0</v>
      </c>
      <c r="BT52" s="114">
        <v>0</v>
      </c>
      <c r="BU52" s="114">
        <v>0</v>
      </c>
      <c r="BV52" s="114">
        <v>0</v>
      </c>
      <c r="BW52" s="114">
        <v>0</v>
      </c>
      <c r="BX52" s="114">
        <v>1</v>
      </c>
      <c r="BY52" s="114">
        <v>0</v>
      </c>
      <c r="BZ52" s="114">
        <v>0</v>
      </c>
      <c r="CA52" s="114">
        <v>0</v>
      </c>
      <c r="CB52" s="114">
        <v>0</v>
      </c>
    </row>
    <row r="53" spans="1:80" ht="31.5" x14ac:dyDescent="0.25">
      <c r="A53" s="108" t="s">
        <v>69</v>
      </c>
      <c r="B53" s="106" t="s">
        <v>549</v>
      </c>
      <c r="C53" s="109" t="s">
        <v>550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1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  <c r="R53" s="122">
        <v>0</v>
      </c>
      <c r="S53" s="122">
        <v>0</v>
      </c>
      <c r="T53" s="122">
        <v>0</v>
      </c>
      <c r="U53" s="122">
        <v>0</v>
      </c>
      <c r="V53" s="122">
        <v>0</v>
      </c>
      <c r="W53" s="122">
        <v>0</v>
      </c>
      <c r="X53" s="122">
        <v>0</v>
      </c>
      <c r="Y53" s="122">
        <v>0</v>
      </c>
      <c r="Z53" s="122">
        <v>0</v>
      </c>
      <c r="AA53" s="122">
        <v>0</v>
      </c>
      <c r="AB53" s="122">
        <v>0</v>
      </c>
      <c r="AC53" s="122">
        <v>0</v>
      </c>
      <c r="AD53" s="122">
        <v>0</v>
      </c>
      <c r="AE53" s="122">
        <v>0</v>
      </c>
      <c r="AF53" s="122">
        <v>1</v>
      </c>
      <c r="AG53" s="122">
        <v>0</v>
      </c>
      <c r="AH53" s="122">
        <v>0</v>
      </c>
      <c r="AI53" s="122">
        <v>0</v>
      </c>
      <c r="AJ53" s="122">
        <v>0</v>
      </c>
      <c r="AK53" s="122">
        <v>0</v>
      </c>
      <c r="AL53" s="122">
        <v>0</v>
      </c>
      <c r="AM53" s="122">
        <v>0</v>
      </c>
      <c r="AN53" s="122">
        <v>0</v>
      </c>
      <c r="AO53" s="122">
        <v>0</v>
      </c>
      <c r="AP53" s="122">
        <v>0</v>
      </c>
      <c r="AQ53" s="122">
        <v>0</v>
      </c>
      <c r="AR53" s="122">
        <v>0</v>
      </c>
      <c r="AS53" s="122">
        <v>0</v>
      </c>
      <c r="AT53" s="122">
        <v>0</v>
      </c>
      <c r="AU53" s="122">
        <v>0</v>
      </c>
      <c r="AV53" s="122">
        <v>0</v>
      </c>
      <c r="AW53" s="122">
        <v>0</v>
      </c>
      <c r="AX53" s="122">
        <v>0</v>
      </c>
      <c r="AY53" s="122">
        <v>0</v>
      </c>
      <c r="AZ53" s="122">
        <v>0</v>
      </c>
      <c r="BA53" s="122">
        <v>0</v>
      </c>
      <c r="BB53" s="122">
        <v>0</v>
      </c>
      <c r="BC53" s="122">
        <v>0</v>
      </c>
      <c r="BD53" s="122">
        <v>0</v>
      </c>
      <c r="BE53" s="122">
        <v>0</v>
      </c>
      <c r="BF53" s="122">
        <v>0</v>
      </c>
      <c r="BG53" s="122">
        <v>0</v>
      </c>
      <c r="BH53" s="122">
        <v>0</v>
      </c>
      <c r="BI53" s="122">
        <v>0</v>
      </c>
      <c r="BJ53" s="122">
        <v>0</v>
      </c>
      <c r="BK53" s="122">
        <v>0</v>
      </c>
      <c r="BL53" s="122">
        <v>0</v>
      </c>
      <c r="BM53" s="122">
        <v>0</v>
      </c>
      <c r="BN53" s="122">
        <v>0</v>
      </c>
      <c r="BO53" s="122">
        <v>0</v>
      </c>
      <c r="BP53" s="122">
        <v>0</v>
      </c>
      <c r="BQ53" s="122">
        <v>0</v>
      </c>
      <c r="BR53" s="114">
        <v>0</v>
      </c>
      <c r="BS53" s="114">
        <v>0</v>
      </c>
      <c r="BT53" s="114">
        <v>0</v>
      </c>
      <c r="BU53" s="114">
        <v>0</v>
      </c>
      <c r="BV53" s="114">
        <v>0</v>
      </c>
      <c r="BW53" s="114">
        <v>0</v>
      </c>
      <c r="BX53" s="114">
        <v>1</v>
      </c>
      <c r="BY53" s="114">
        <v>0</v>
      </c>
      <c r="BZ53" s="114">
        <v>0</v>
      </c>
      <c r="CA53" s="114">
        <v>0</v>
      </c>
      <c r="CB53" s="114">
        <v>0</v>
      </c>
    </row>
    <row r="54" spans="1:80" ht="31.5" x14ac:dyDescent="0.25">
      <c r="A54" s="108" t="s">
        <v>69</v>
      </c>
      <c r="B54" s="106" t="s">
        <v>551</v>
      </c>
      <c r="C54" s="109" t="s">
        <v>552</v>
      </c>
      <c r="D54" s="122">
        <v>0</v>
      </c>
      <c r="E54" s="122">
        <v>0</v>
      </c>
      <c r="F54" s="122">
        <v>0</v>
      </c>
      <c r="G54" s="122">
        <v>0</v>
      </c>
      <c r="H54" s="122">
        <v>0</v>
      </c>
      <c r="I54" s="122">
        <v>0</v>
      </c>
      <c r="J54" s="122">
        <v>1</v>
      </c>
      <c r="K54" s="122">
        <v>0</v>
      </c>
      <c r="L54" s="122">
        <v>0</v>
      </c>
      <c r="M54" s="122">
        <v>0</v>
      </c>
      <c r="N54" s="122">
        <v>0</v>
      </c>
      <c r="O54" s="122">
        <v>0</v>
      </c>
      <c r="P54" s="122">
        <v>0</v>
      </c>
      <c r="Q54" s="122">
        <v>0</v>
      </c>
      <c r="R54" s="122">
        <v>0</v>
      </c>
      <c r="S54" s="122">
        <v>0</v>
      </c>
      <c r="T54" s="122">
        <v>0</v>
      </c>
      <c r="U54" s="122">
        <v>0</v>
      </c>
      <c r="V54" s="122">
        <v>0</v>
      </c>
      <c r="W54" s="122">
        <v>0</v>
      </c>
      <c r="X54" s="122">
        <v>0</v>
      </c>
      <c r="Y54" s="122">
        <v>0</v>
      </c>
      <c r="Z54" s="122">
        <v>0</v>
      </c>
      <c r="AA54" s="122">
        <v>0</v>
      </c>
      <c r="AB54" s="122">
        <v>0</v>
      </c>
      <c r="AC54" s="122">
        <v>0</v>
      </c>
      <c r="AD54" s="122">
        <v>0</v>
      </c>
      <c r="AE54" s="122">
        <v>0</v>
      </c>
      <c r="AF54" s="122">
        <v>1</v>
      </c>
      <c r="AG54" s="122">
        <v>0</v>
      </c>
      <c r="AH54" s="122">
        <v>0</v>
      </c>
      <c r="AI54" s="122">
        <v>0</v>
      </c>
      <c r="AJ54" s="122">
        <v>0</v>
      </c>
      <c r="AK54" s="122">
        <v>0</v>
      </c>
      <c r="AL54" s="122">
        <v>0</v>
      </c>
      <c r="AM54" s="122">
        <v>0</v>
      </c>
      <c r="AN54" s="122">
        <v>0</v>
      </c>
      <c r="AO54" s="122">
        <v>0</v>
      </c>
      <c r="AP54" s="122">
        <v>0</v>
      </c>
      <c r="AQ54" s="122">
        <v>0</v>
      </c>
      <c r="AR54" s="122">
        <v>0</v>
      </c>
      <c r="AS54" s="122">
        <v>0</v>
      </c>
      <c r="AT54" s="122">
        <v>0</v>
      </c>
      <c r="AU54" s="122">
        <v>0</v>
      </c>
      <c r="AV54" s="122">
        <v>0</v>
      </c>
      <c r="AW54" s="122">
        <v>0</v>
      </c>
      <c r="AX54" s="122">
        <v>0</v>
      </c>
      <c r="AY54" s="122">
        <v>0</v>
      </c>
      <c r="AZ54" s="122">
        <v>0</v>
      </c>
      <c r="BA54" s="122">
        <v>0</v>
      </c>
      <c r="BB54" s="122">
        <v>0</v>
      </c>
      <c r="BC54" s="122">
        <v>0</v>
      </c>
      <c r="BD54" s="122">
        <v>0</v>
      </c>
      <c r="BE54" s="122">
        <v>0</v>
      </c>
      <c r="BF54" s="122">
        <v>0</v>
      </c>
      <c r="BG54" s="122">
        <v>0</v>
      </c>
      <c r="BH54" s="122">
        <v>0</v>
      </c>
      <c r="BI54" s="122">
        <v>0</v>
      </c>
      <c r="BJ54" s="122">
        <v>0</v>
      </c>
      <c r="BK54" s="122">
        <v>0</v>
      </c>
      <c r="BL54" s="122">
        <v>0</v>
      </c>
      <c r="BM54" s="122">
        <v>0</v>
      </c>
      <c r="BN54" s="122">
        <v>0</v>
      </c>
      <c r="BO54" s="122">
        <v>0</v>
      </c>
      <c r="BP54" s="122">
        <v>0</v>
      </c>
      <c r="BQ54" s="122">
        <v>0</v>
      </c>
      <c r="BR54" s="114">
        <v>0</v>
      </c>
      <c r="BS54" s="114">
        <v>0</v>
      </c>
      <c r="BT54" s="114">
        <v>0</v>
      </c>
      <c r="BU54" s="114">
        <v>0</v>
      </c>
      <c r="BV54" s="114">
        <v>0</v>
      </c>
      <c r="BW54" s="114">
        <v>0</v>
      </c>
      <c r="BX54" s="114">
        <v>1</v>
      </c>
      <c r="BY54" s="114">
        <v>0</v>
      </c>
      <c r="BZ54" s="114">
        <v>0</v>
      </c>
      <c r="CA54" s="114">
        <v>0</v>
      </c>
      <c r="CB54" s="114">
        <v>0</v>
      </c>
    </row>
    <row r="55" spans="1:80" x14ac:dyDescent="0.25">
      <c r="A55" s="108" t="s">
        <v>69</v>
      </c>
      <c r="B55" s="106" t="s">
        <v>553</v>
      </c>
      <c r="C55" s="109" t="s">
        <v>554</v>
      </c>
      <c r="D55" s="122">
        <v>0</v>
      </c>
      <c r="E55" s="122">
        <v>0</v>
      </c>
      <c r="F55" s="122">
        <v>0</v>
      </c>
      <c r="G55" s="122">
        <v>0</v>
      </c>
      <c r="H55" s="122">
        <v>0</v>
      </c>
      <c r="I55" s="122">
        <v>0</v>
      </c>
      <c r="J55" s="122">
        <v>1</v>
      </c>
      <c r="K55" s="122">
        <v>0</v>
      </c>
      <c r="L55" s="122">
        <v>0</v>
      </c>
      <c r="M55" s="122">
        <v>0</v>
      </c>
      <c r="N55" s="122">
        <v>0</v>
      </c>
      <c r="O55" s="122">
        <v>0</v>
      </c>
      <c r="P55" s="122">
        <v>0</v>
      </c>
      <c r="Q55" s="122">
        <v>0</v>
      </c>
      <c r="R55" s="122">
        <v>0</v>
      </c>
      <c r="S55" s="122">
        <v>0</v>
      </c>
      <c r="T55" s="122">
        <v>0</v>
      </c>
      <c r="U55" s="122">
        <v>1</v>
      </c>
      <c r="V55" s="122">
        <v>0</v>
      </c>
      <c r="W55" s="122">
        <v>0</v>
      </c>
      <c r="X55" s="122">
        <v>0</v>
      </c>
      <c r="Y55" s="122">
        <v>0</v>
      </c>
      <c r="Z55" s="122">
        <v>0</v>
      </c>
      <c r="AA55" s="122">
        <v>0</v>
      </c>
      <c r="AB55" s="122">
        <v>0</v>
      </c>
      <c r="AC55" s="122">
        <v>0</v>
      </c>
      <c r="AD55" s="122">
        <v>0</v>
      </c>
      <c r="AE55" s="122">
        <v>0</v>
      </c>
      <c r="AF55" s="122">
        <v>0</v>
      </c>
      <c r="AG55" s="122">
        <v>0</v>
      </c>
      <c r="AH55" s="122">
        <v>0</v>
      </c>
      <c r="AI55" s="122">
        <v>0</v>
      </c>
      <c r="AJ55" s="122">
        <v>0</v>
      </c>
      <c r="AK55" s="122">
        <v>0</v>
      </c>
      <c r="AL55" s="122">
        <v>0</v>
      </c>
      <c r="AM55" s="122">
        <v>0</v>
      </c>
      <c r="AN55" s="122">
        <v>0</v>
      </c>
      <c r="AO55" s="122">
        <v>0</v>
      </c>
      <c r="AP55" s="122">
        <v>0</v>
      </c>
      <c r="AQ55" s="122">
        <v>0</v>
      </c>
      <c r="AR55" s="122">
        <v>0</v>
      </c>
      <c r="AS55" s="122">
        <v>0</v>
      </c>
      <c r="AT55" s="122">
        <v>0</v>
      </c>
      <c r="AU55" s="122">
        <v>0</v>
      </c>
      <c r="AV55" s="122">
        <v>0</v>
      </c>
      <c r="AW55" s="122">
        <v>0</v>
      </c>
      <c r="AX55" s="122">
        <v>0</v>
      </c>
      <c r="AY55" s="122">
        <v>0</v>
      </c>
      <c r="AZ55" s="122">
        <v>0</v>
      </c>
      <c r="BA55" s="122">
        <v>0</v>
      </c>
      <c r="BB55" s="122">
        <v>0</v>
      </c>
      <c r="BC55" s="122">
        <v>0</v>
      </c>
      <c r="BD55" s="122">
        <v>0</v>
      </c>
      <c r="BE55" s="122">
        <v>0</v>
      </c>
      <c r="BF55" s="122">
        <v>0</v>
      </c>
      <c r="BG55" s="122">
        <v>0</v>
      </c>
      <c r="BH55" s="122">
        <v>0</v>
      </c>
      <c r="BI55" s="122">
        <v>0</v>
      </c>
      <c r="BJ55" s="122">
        <v>0</v>
      </c>
      <c r="BK55" s="122">
        <v>0</v>
      </c>
      <c r="BL55" s="122">
        <v>0</v>
      </c>
      <c r="BM55" s="122">
        <v>0</v>
      </c>
      <c r="BN55" s="122">
        <v>0</v>
      </c>
      <c r="BO55" s="122">
        <v>0</v>
      </c>
      <c r="BP55" s="122">
        <v>0</v>
      </c>
      <c r="BQ55" s="122">
        <v>0</v>
      </c>
      <c r="BR55" s="114">
        <v>0</v>
      </c>
      <c r="BS55" s="114">
        <v>0</v>
      </c>
      <c r="BT55" s="114">
        <v>0</v>
      </c>
      <c r="BU55" s="114">
        <v>0</v>
      </c>
      <c r="BV55" s="114">
        <v>0</v>
      </c>
      <c r="BW55" s="114">
        <v>0</v>
      </c>
      <c r="BX55" s="114">
        <v>1</v>
      </c>
      <c r="BY55" s="114">
        <v>0</v>
      </c>
      <c r="BZ55" s="114">
        <v>0</v>
      </c>
      <c r="CA55" s="114">
        <v>0</v>
      </c>
      <c r="CB55" s="114">
        <v>0</v>
      </c>
    </row>
    <row r="56" spans="1:80" x14ac:dyDescent="0.25">
      <c r="A56" s="108" t="s">
        <v>69</v>
      </c>
      <c r="B56" s="106" t="s">
        <v>555</v>
      </c>
      <c r="C56" s="109" t="s">
        <v>556</v>
      </c>
      <c r="D56" s="122">
        <v>0</v>
      </c>
      <c r="E56" s="122">
        <v>0</v>
      </c>
      <c r="F56" s="122">
        <v>0</v>
      </c>
      <c r="G56" s="122">
        <v>0</v>
      </c>
      <c r="H56" s="122">
        <v>0</v>
      </c>
      <c r="I56" s="122">
        <v>0</v>
      </c>
      <c r="J56" s="122">
        <v>1</v>
      </c>
      <c r="K56" s="122">
        <v>0</v>
      </c>
      <c r="L56" s="122">
        <v>0</v>
      </c>
      <c r="M56" s="122">
        <v>0</v>
      </c>
      <c r="N56" s="122">
        <v>0</v>
      </c>
      <c r="O56" s="122">
        <v>0</v>
      </c>
      <c r="P56" s="122">
        <v>0</v>
      </c>
      <c r="Q56" s="122">
        <v>0</v>
      </c>
      <c r="R56" s="122">
        <v>0</v>
      </c>
      <c r="S56" s="122">
        <v>0</v>
      </c>
      <c r="T56" s="122">
        <v>0</v>
      </c>
      <c r="U56" s="122">
        <v>1</v>
      </c>
      <c r="V56" s="122">
        <v>0</v>
      </c>
      <c r="W56" s="122">
        <v>0</v>
      </c>
      <c r="X56" s="122">
        <v>0</v>
      </c>
      <c r="Y56" s="122">
        <v>0</v>
      </c>
      <c r="Z56" s="122">
        <v>0</v>
      </c>
      <c r="AA56" s="122">
        <v>0</v>
      </c>
      <c r="AB56" s="122">
        <v>0</v>
      </c>
      <c r="AC56" s="122">
        <v>0</v>
      </c>
      <c r="AD56" s="122">
        <v>0</v>
      </c>
      <c r="AE56" s="122">
        <v>0</v>
      </c>
      <c r="AF56" s="122">
        <v>0</v>
      </c>
      <c r="AG56" s="122">
        <v>0</v>
      </c>
      <c r="AH56" s="122">
        <v>0</v>
      </c>
      <c r="AI56" s="122">
        <v>0</v>
      </c>
      <c r="AJ56" s="122">
        <v>0</v>
      </c>
      <c r="AK56" s="122">
        <v>0</v>
      </c>
      <c r="AL56" s="122">
        <v>0</v>
      </c>
      <c r="AM56" s="122">
        <v>0</v>
      </c>
      <c r="AN56" s="122">
        <v>0</v>
      </c>
      <c r="AO56" s="122">
        <v>0</v>
      </c>
      <c r="AP56" s="122">
        <v>0</v>
      </c>
      <c r="AQ56" s="122">
        <v>0</v>
      </c>
      <c r="AR56" s="122">
        <v>0</v>
      </c>
      <c r="AS56" s="122">
        <v>0</v>
      </c>
      <c r="AT56" s="122">
        <v>0</v>
      </c>
      <c r="AU56" s="122">
        <v>0</v>
      </c>
      <c r="AV56" s="122">
        <v>0</v>
      </c>
      <c r="AW56" s="122">
        <v>0</v>
      </c>
      <c r="AX56" s="122">
        <v>0</v>
      </c>
      <c r="AY56" s="122">
        <v>0</v>
      </c>
      <c r="AZ56" s="122">
        <v>0</v>
      </c>
      <c r="BA56" s="122">
        <v>0</v>
      </c>
      <c r="BB56" s="122">
        <v>0</v>
      </c>
      <c r="BC56" s="122">
        <v>0</v>
      </c>
      <c r="BD56" s="122">
        <v>0</v>
      </c>
      <c r="BE56" s="122">
        <v>0</v>
      </c>
      <c r="BF56" s="122">
        <v>0</v>
      </c>
      <c r="BG56" s="122">
        <v>0</v>
      </c>
      <c r="BH56" s="122">
        <v>0</v>
      </c>
      <c r="BI56" s="122">
        <v>0</v>
      </c>
      <c r="BJ56" s="122">
        <v>0</v>
      </c>
      <c r="BK56" s="122">
        <v>0</v>
      </c>
      <c r="BL56" s="122">
        <v>0</v>
      </c>
      <c r="BM56" s="122">
        <v>0</v>
      </c>
      <c r="BN56" s="122">
        <v>0</v>
      </c>
      <c r="BO56" s="122">
        <v>0</v>
      </c>
      <c r="BP56" s="122">
        <v>0</v>
      </c>
      <c r="BQ56" s="122">
        <v>0</v>
      </c>
      <c r="BR56" s="114">
        <v>0</v>
      </c>
      <c r="BS56" s="114">
        <v>0</v>
      </c>
      <c r="BT56" s="114">
        <v>0</v>
      </c>
      <c r="BU56" s="114">
        <v>0</v>
      </c>
      <c r="BV56" s="114">
        <v>0</v>
      </c>
      <c r="BW56" s="114">
        <v>0</v>
      </c>
      <c r="BX56" s="114">
        <v>1</v>
      </c>
      <c r="BY56" s="114">
        <v>0</v>
      </c>
      <c r="BZ56" s="114">
        <v>0</v>
      </c>
      <c r="CA56" s="114">
        <v>0</v>
      </c>
      <c r="CB56" s="114">
        <v>0</v>
      </c>
    </row>
    <row r="57" spans="1:80" x14ac:dyDescent="0.25">
      <c r="A57" s="108" t="s">
        <v>69</v>
      </c>
      <c r="B57" s="106" t="s">
        <v>557</v>
      </c>
      <c r="C57" s="109" t="s">
        <v>558</v>
      </c>
      <c r="D57" s="122">
        <v>0</v>
      </c>
      <c r="E57" s="122">
        <v>0</v>
      </c>
      <c r="F57" s="122">
        <v>0</v>
      </c>
      <c r="G57" s="122">
        <v>0</v>
      </c>
      <c r="H57" s="122">
        <v>0</v>
      </c>
      <c r="I57" s="122">
        <v>0</v>
      </c>
      <c r="J57" s="122">
        <v>1</v>
      </c>
      <c r="K57" s="122">
        <v>0</v>
      </c>
      <c r="L57" s="122">
        <v>0</v>
      </c>
      <c r="M57" s="122">
        <v>0</v>
      </c>
      <c r="N57" s="122">
        <v>0</v>
      </c>
      <c r="O57" s="122">
        <v>0</v>
      </c>
      <c r="P57" s="122">
        <v>0</v>
      </c>
      <c r="Q57" s="122">
        <v>0</v>
      </c>
      <c r="R57" s="122">
        <v>0</v>
      </c>
      <c r="S57" s="122">
        <v>0</v>
      </c>
      <c r="T57" s="122">
        <v>0</v>
      </c>
      <c r="U57" s="122">
        <v>1</v>
      </c>
      <c r="V57" s="122">
        <v>0</v>
      </c>
      <c r="W57" s="122">
        <v>0</v>
      </c>
      <c r="X57" s="122">
        <v>0</v>
      </c>
      <c r="Y57" s="122">
        <v>0</v>
      </c>
      <c r="Z57" s="122">
        <v>0</v>
      </c>
      <c r="AA57" s="122">
        <v>0</v>
      </c>
      <c r="AB57" s="122">
        <v>0</v>
      </c>
      <c r="AC57" s="122">
        <v>0</v>
      </c>
      <c r="AD57" s="122">
        <v>0</v>
      </c>
      <c r="AE57" s="122">
        <v>0</v>
      </c>
      <c r="AF57" s="122">
        <v>0</v>
      </c>
      <c r="AG57" s="122">
        <v>0</v>
      </c>
      <c r="AH57" s="122">
        <v>0</v>
      </c>
      <c r="AI57" s="122">
        <v>0</v>
      </c>
      <c r="AJ57" s="122">
        <v>0</v>
      </c>
      <c r="AK57" s="122">
        <v>0</v>
      </c>
      <c r="AL57" s="122">
        <v>0</v>
      </c>
      <c r="AM57" s="122">
        <v>0</v>
      </c>
      <c r="AN57" s="122">
        <v>0</v>
      </c>
      <c r="AO57" s="122">
        <v>0</v>
      </c>
      <c r="AP57" s="122">
        <v>0</v>
      </c>
      <c r="AQ57" s="122">
        <v>0</v>
      </c>
      <c r="AR57" s="122">
        <v>0</v>
      </c>
      <c r="AS57" s="122">
        <v>0</v>
      </c>
      <c r="AT57" s="122">
        <v>0</v>
      </c>
      <c r="AU57" s="122">
        <v>0</v>
      </c>
      <c r="AV57" s="122">
        <v>0</v>
      </c>
      <c r="AW57" s="122">
        <v>0</v>
      </c>
      <c r="AX57" s="122">
        <v>0</v>
      </c>
      <c r="AY57" s="122">
        <v>0</v>
      </c>
      <c r="AZ57" s="122">
        <v>0</v>
      </c>
      <c r="BA57" s="122">
        <v>0</v>
      </c>
      <c r="BB57" s="122">
        <v>0</v>
      </c>
      <c r="BC57" s="122">
        <v>0</v>
      </c>
      <c r="BD57" s="122">
        <v>0</v>
      </c>
      <c r="BE57" s="122">
        <v>0</v>
      </c>
      <c r="BF57" s="122">
        <v>0</v>
      </c>
      <c r="BG57" s="122">
        <v>0</v>
      </c>
      <c r="BH57" s="122">
        <v>0</v>
      </c>
      <c r="BI57" s="122">
        <v>0</v>
      </c>
      <c r="BJ57" s="122">
        <v>0</v>
      </c>
      <c r="BK57" s="122">
        <v>0</v>
      </c>
      <c r="BL57" s="122">
        <v>0</v>
      </c>
      <c r="BM57" s="122">
        <v>0</v>
      </c>
      <c r="BN57" s="122">
        <v>0</v>
      </c>
      <c r="BO57" s="122">
        <v>0</v>
      </c>
      <c r="BP57" s="122">
        <v>0</v>
      </c>
      <c r="BQ57" s="122">
        <v>0</v>
      </c>
      <c r="BR57" s="114">
        <v>0</v>
      </c>
      <c r="BS57" s="114">
        <v>0</v>
      </c>
      <c r="BT57" s="114">
        <v>0</v>
      </c>
      <c r="BU57" s="114">
        <v>0</v>
      </c>
      <c r="BV57" s="114">
        <v>0</v>
      </c>
      <c r="BW57" s="114">
        <v>0</v>
      </c>
      <c r="BX57" s="114">
        <v>1</v>
      </c>
      <c r="BY57" s="114">
        <v>0</v>
      </c>
      <c r="BZ57" s="114">
        <v>0</v>
      </c>
      <c r="CA57" s="114">
        <v>0</v>
      </c>
      <c r="CB57" s="114">
        <v>0</v>
      </c>
    </row>
    <row r="58" spans="1:80" x14ac:dyDescent="0.25">
      <c r="A58" s="108" t="s">
        <v>69</v>
      </c>
      <c r="B58" s="106" t="s">
        <v>559</v>
      </c>
      <c r="C58" s="109" t="s">
        <v>560</v>
      </c>
      <c r="D58" s="122">
        <v>0</v>
      </c>
      <c r="E58" s="122">
        <v>0</v>
      </c>
      <c r="F58" s="122">
        <v>0</v>
      </c>
      <c r="G58" s="122">
        <v>0</v>
      </c>
      <c r="H58" s="122">
        <v>0</v>
      </c>
      <c r="I58" s="122">
        <v>0</v>
      </c>
      <c r="J58" s="122">
        <v>15</v>
      </c>
      <c r="K58" s="122">
        <v>0</v>
      </c>
      <c r="L58" s="122">
        <v>0</v>
      </c>
      <c r="M58" s="122">
        <v>0</v>
      </c>
      <c r="N58" s="122">
        <v>0</v>
      </c>
      <c r="O58" s="122">
        <v>0</v>
      </c>
      <c r="P58" s="122">
        <v>0</v>
      </c>
      <c r="Q58" s="122">
        <v>0</v>
      </c>
      <c r="R58" s="122">
        <v>0</v>
      </c>
      <c r="S58" s="122">
        <v>0</v>
      </c>
      <c r="T58" s="122">
        <v>0</v>
      </c>
      <c r="U58" s="122">
        <v>0</v>
      </c>
      <c r="V58" s="122">
        <v>0</v>
      </c>
      <c r="W58" s="122">
        <v>0</v>
      </c>
      <c r="X58" s="122">
        <v>0</v>
      </c>
      <c r="Y58" s="122">
        <v>0</v>
      </c>
      <c r="Z58" s="122">
        <v>0</v>
      </c>
      <c r="AA58" s="122">
        <v>0</v>
      </c>
      <c r="AB58" s="122">
        <v>0</v>
      </c>
      <c r="AC58" s="122">
        <v>0</v>
      </c>
      <c r="AD58" s="122">
        <v>0</v>
      </c>
      <c r="AE58" s="122">
        <v>0</v>
      </c>
      <c r="AF58" s="122">
        <v>0</v>
      </c>
      <c r="AG58" s="122">
        <v>0</v>
      </c>
      <c r="AH58" s="122">
        <v>0</v>
      </c>
      <c r="AI58" s="122">
        <v>0</v>
      </c>
      <c r="AJ58" s="122">
        <v>0</v>
      </c>
      <c r="AK58" s="122">
        <v>0</v>
      </c>
      <c r="AL58" s="122">
        <v>0</v>
      </c>
      <c r="AM58" s="122">
        <v>0</v>
      </c>
      <c r="AN58" s="122">
        <v>0</v>
      </c>
      <c r="AO58" s="122">
        <v>0</v>
      </c>
      <c r="AP58" s="122">
        <v>0</v>
      </c>
      <c r="AQ58" s="122">
        <v>15</v>
      </c>
      <c r="AR58" s="122">
        <v>0</v>
      </c>
      <c r="AS58" s="122">
        <v>0</v>
      </c>
      <c r="AT58" s="122">
        <v>0</v>
      </c>
      <c r="AU58" s="122">
        <v>0</v>
      </c>
      <c r="AV58" s="122">
        <v>0</v>
      </c>
      <c r="AW58" s="122">
        <v>0</v>
      </c>
      <c r="AX58" s="122">
        <v>0</v>
      </c>
      <c r="AY58" s="122">
        <v>0</v>
      </c>
      <c r="AZ58" s="122">
        <v>0</v>
      </c>
      <c r="BA58" s="122">
        <v>0</v>
      </c>
      <c r="BB58" s="122">
        <v>0</v>
      </c>
      <c r="BC58" s="122">
        <v>0</v>
      </c>
      <c r="BD58" s="122">
        <v>0</v>
      </c>
      <c r="BE58" s="122">
        <v>0</v>
      </c>
      <c r="BF58" s="122">
        <v>0</v>
      </c>
      <c r="BG58" s="122">
        <v>0</v>
      </c>
      <c r="BH58" s="122">
        <v>0</v>
      </c>
      <c r="BI58" s="122">
        <v>0</v>
      </c>
      <c r="BJ58" s="122">
        <v>0</v>
      </c>
      <c r="BK58" s="122">
        <v>0</v>
      </c>
      <c r="BL58" s="122">
        <v>0</v>
      </c>
      <c r="BM58" s="122">
        <v>0</v>
      </c>
      <c r="BN58" s="122">
        <v>0</v>
      </c>
      <c r="BO58" s="122">
        <v>0</v>
      </c>
      <c r="BP58" s="122">
        <v>0</v>
      </c>
      <c r="BQ58" s="122">
        <v>0</v>
      </c>
      <c r="BR58" s="114">
        <v>0</v>
      </c>
      <c r="BS58" s="114">
        <v>0</v>
      </c>
      <c r="BT58" s="114">
        <v>0</v>
      </c>
      <c r="BU58" s="114">
        <v>0</v>
      </c>
      <c r="BV58" s="114">
        <v>0</v>
      </c>
      <c r="BW58" s="114">
        <v>0</v>
      </c>
      <c r="BX58" s="114">
        <v>15</v>
      </c>
      <c r="BY58" s="114">
        <v>0</v>
      </c>
      <c r="BZ58" s="114">
        <v>0</v>
      </c>
      <c r="CA58" s="114">
        <v>0</v>
      </c>
      <c r="CB58" s="114">
        <v>0</v>
      </c>
    </row>
    <row r="59" spans="1:80" ht="31.5" x14ac:dyDescent="0.25">
      <c r="A59" s="108" t="s">
        <v>69</v>
      </c>
      <c r="B59" s="106" t="s">
        <v>561</v>
      </c>
      <c r="C59" s="109" t="s">
        <v>562</v>
      </c>
      <c r="D59" s="122">
        <v>0.32</v>
      </c>
      <c r="E59" s="122">
        <v>0</v>
      </c>
      <c r="F59" s="122">
        <v>0</v>
      </c>
      <c r="G59" s="122">
        <v>0</v>
      </c>
      <c r="H59" s="122">
        <v>0</v>
      </c>
      <c r="I59" s="122">
        <v>0</v>
      </c>
      <c r="J59" s="122">
        <v>0</v>
      </c>
      <c r="K59" s="122">
        <v>0</v>
      </c>
      <c r="L59" s="122">
        <v>0</v>
      </c>
      <c r="M59" s="122">
        <v>0</v>
      </c>
      <c r="N59" s="122">
        <v>0</v>
      </c>
      <c r="O59" s="122">
        <v>0.32</v>
      </c>
      <c r="P59" s="122">
        <v>0</v>
      </c>
      <c r="Q59" s="122">
        <v>0</v>
      </c>
      <c r="R59" s="122">
        <v>0</v>
      </c>
      <c r="S59" s="122">
        <v>0</v>
      </c>
      <c r="T59" s="122">
        <v>0</v>
      </c>
      <c r="U59" s="122">
        <v>0</v>
      </c>
      <c r="V59" s="122">
        <v>0</v>
      </c>
      <c r="W59" s="122">
        <v>0</v>
      </c>
      <c r="X59" s="122">
        <v>0</v>
      </c>
      <c r="Y59" s="122">
        <v>0</v>
      </c>
      <c r="Z59" s="122">
        <v>0</v>
      </c>
      <c r="AA59" s="122">
        <v>0</v>
      </c>
      <c r="AB59" s="122">
        <v>0</v>
      </c>
      <c r="AC59" s="122">
        <v>0</v>
      </c>
      <c r="AD59" s="122">
        <v>0</v>
      </c>
      <c r="AE59" s="122">
        <v>0</v>
      </c>
      <c r="AF59" s="122">
        <v>0</v>
      </c>
      <c r="AG59" s="122">
        <v>0</v>
      </c>
      <c r="AH59" s="122">
        <v>0</v>
      </c>
      <c r="AI59" s="122">
        <v>0</v>
      </c>
      <c r="AJ59" s="122">
        <v>0</v>
      </c>
      <c r="AK59" s="122">
        <v>0</v>
      </c>
      <c r="AL59" s="122">
        <v>0</v>
      </c>
      <c r="AM59" s="122">
        <v>0</v>
      </c>
      <c r="AN59" s="122">
        <v>0</v>
      </c>
      <c r="AO59" s="122">
        <v>0</v>
      </c>
      <c r="AP59" s="122">
        <v>0</v>
      </c>
      <c r="AQ59" s="122">
        <v>0</v>
      </c>
      <c r="AR59" s="122">
        <v>0</v>
      </c>
      <c r="AS59" s="122">
        <v>0</v>
      </c>
      <c r="AT59" s="122">
        <v>0</v>
      </c>
      <c r="AU59" s="122">
        <v>0</v>
      </c>
      <c r="AV59" s="122">
        <v>0</v>
      </c>
      <c r="AW59" s="122">
        <v>0</v>
      </c>
      <c r="AX59" s="122">
        <v>0</v>
      </c>
      <c r="AY59" s="122">
        <v>0</v>
      </c>
      <c r="AZ59" s="122">
        <v>0</v>
      </c>
      <c r="BA59" s="122">
        <v>0</v>
      </c>
      <c r="BB59" s="122">
        <v>0</v>
      </c>
      <c r="BC59" s="122">
        <v>0</v>
      </c>
      <c r="BD59" s="122">
        <v>0</v>
      </c>
      <c r="BE59" s="122">
        <v>0</v>
      </c>
      <c r="BF59" s="122">
        <v>0</v>
      </c>
      <c r="BG59" s="122">
        <v>0</v>
      </c>
      <c r="BH59" s="122">
        <v>0</v>
      </c>
      <c r="BI59" s="122">
        <v>0</v>
      </c>
      <c r="BJ59" s="122">
        <v>0</v>
      </c>
      <c r="BK59" s="122">
        <v>0</v>
      </c>
      <c r="BL59" s="122">
        <v>0</v>
      </c>
      <c r="BM59" s="122">
        <v>0</v>
      </c>
      <c r="BN59" s="122">
        <v>0</v>
      </c>
      <c r="BO59" s="122">
        <v>0</v>
      </c>
      <c r="BP59" s="122">
        <v>0</v>
      </c>
      <c r="BQ59" s="122">
        <v>0</v>
      </c>
      <c r="BR59" s="114">
        <v>0.32</v>
      </c>
      <c r="BS59" s="114">
        <v>0</v>
      </c>
      <c r="BT59" s="114">
        <v>0</v>
      </c>
      <c r="BU59" s="114">
        <v>0</v>
      </c>
      <c r="BV59" s="114">
        <v>0</v>
      </c>
      <c r="BW59" s="114">
        <v>0</v>
      </c>
      <c r="BX59" s="114">
        <v>0</v>
      </c>
      <c r="BY59" s="114">
        <v>0</v>
      </c>
      <c r="BZ59" s="114">
        <v>0</v>
      </c>
      <c r="CA59" s="114">
        <v>0</v>
      </c>
      <c r="CB59" s="114">
        <v>0</v>
      </c>
    </row>
    <row r="60" spans="1:80" x14ac:dyDescent="0.25">
      <c r="A60" s="108" t="s">
        <v>71</v>
      </c>
      <c r="B60" s="106" t="s">
        <v>72</v>
      </c>
      <c r="C60" s="109" t="s">
        <v>18</v>
      </c>
      <c r="D60" s="122">
        <f t="shared" ref="D60:BO60" si="68">IFERROR(SUM(D61,D78),"нд")</f>
        <v>0</v>
      </c>
      <c r="E60" s="122">
        <f t="shared" si="68"/>
        <v>0</v>
      </c>
      <c r="F60" s="122">
        <f t="shared" si="68"/>
        <v>0</v>
      </c>
      <c r="G60" s="122">
        <f t="shared" si="68"/>
        <v>0</v>
      </c>
      <c r="H60" s="122">
        <f t="shared" si="68"/>
        <v>59.89</v>
      </c>
      <c r="I60" s="122">
        <f t="shared" si="68"/>
        <v>0</v>
      </c>
      <c r="J60" s="122">
        <f t="shared" si="68"/>
        <v>3</v>
      </c>
      <c r="K60" s="122">
        <f t="shared" si="68"/>
        <v>0</v>
      </c>
      <c r="L60" s="122">
        <f t="shared" si="68"/>
        <v>0</v>
      </c>
      <c r="M60" s="122">
        <f t="shared" si="68"/>
        <v>0</v>
      </c>
      <c r="N60" s="122">
        <f t="shared" si="68"/>
        <v>0</v>
      </c>
      <c r="O60" s="122">
        <f t="shared" si="68"/>
        <v>0</v>
      </c>
      <c r="P60" s="122">
        <f t="shared" si="68"/>
        <v>0</v>
      </c>
      <c r="Q60" s="122">
        <f t="shared" si="68"/>
        <v>0</v>
      </c>
      <c r="R60" s="122">
        <f t="shared" si="68"/>
        <v>0</v>
      </c>
      <c r="S60" s="122">
        <f t="shared" si="68"/>
        <v>11.893000000000001</v>
      </c>
      <c r="T60" s="122">
        <f t="shared" si="68"/>
        <v>0</v>
      </c>
      <c r="U60" s="122">
        <f t="shared" si="68"/>
        <v>0</v>
      </c>
      <c r="V60" s="122">
        <f t="shared" si="68"/>
        <v>0</v>
      </c>
      <c r="W60" s="122">
        <f t="shared" si="68"/>
        <v>0</v>
      </c>
      <c r="X60" s="122">
        <f t="shared" si="68"/>
        <v>0</v>
      </c>
      <c r="Y60" s="122">
        <f t="shared" si="68"/>
        <v>0</v>
      </c>
      <c r="Z60" s="122">
        <f t="shared" si="68"/>
        <v>0</v>
      </c>
      <c r="AA60" s="122">
        <f t="shared" si="68"/>
        <v>0</v>
      </c>
      <c r="AB60" s="122">
        <f t="shared" si="68"/>
        <v>0</v>
      </c>
      <c r="AC60" s="122">
        <f t="shared" si="68"/>
        <v>0</v>
      </c>
      <c r="AD60" s="122">
        <f t="shared" si="68"/>
        <v>7.3539999999999992</v>
      </c>
      <c r="AE60" s="122">
        <f t="shared" si="68"/>
        <v>0</v>
      </c>
      <c r="AF60" s="122">
        <f t="shared" si="68"/>
        <v>0</v>
      </c>
      <c r="AG60" s="122">
        <f t="shared" si="68"/>
        <v>0</v>
      </c>
      <c r="AH60" s="122">
        <f t="shared" si="68"/>
        <v>0</v>
      </c>
      <c r="AI60" s="122">
        <f t="shared" si="68"/>
        <v>0</v>
      </c>
      <c r="AJ60" s="122">
        <f t="shared" si="68"/>
        <v>0</v>
      </c>
      <c r="AK60" s="122">
        <f t="shared" si="68"/>
        <v>0</v>
      </c>
      <c r="AL60" s="122">
        <f t="shared" si="68"/>
        <v>0</v>
      </c>
      <c r="AM60" s="122">
        <f t="shared" si="68"/>
        <v>0</v>
      </c>
      <c r="AN60" s="122">
        <f t="shared" si="68"/>
        <v>0</v>
      </c>
      <c r="AO60" s="122">
        <f t="shared" si="68"/>
        <v>7.8970000000000002</v>
      </c>
      <c r="AP60" s="122">
        <f t="shared" si="68"/>
        <v>0</v>
      </c>
      <c r="AQ60" s="122">
        <f t="shared" si="68"/>
        <v>0</v>
      </c>
      <c r="AR60" s="122">
        <f t="shared" si="68"/>
        <v>0</v>
      </c>
      <c r="AS60" s="122">
        <f t="shared" si="68"/>
        <v>0</v>
      </c>
      <c r="AT60" s="122">
        <f t="shared" si="68"/>
        <v>0</v>
      </c>
      <c r="AU60" s="122">
        <f t="shared" si="68"/>
        <v>0</v>
      </c>
      <c r="AV60" s="122">
        <f t="shared" si="68"/>
        <v>0</v>
      </c>
      <c r="AW60" s="122">
        <f t="shared" si="68"/>
        <v>0</v>
      </c>
      <c r="AX60" s="122">
        <f t="shared" si="68"/>
        <v>0</v>
      </c>
      <c r="AY60" s="122">
        <f t="shared" si="68"/>
        <v>0</v>
      </c>
      <c r="AZ60" s="122">
        <f t="shared" si="68"/>
        <v>16.809000000000001</v>
      </c>
      <c r="BA60" s="122">
        <f t="shared" si="68"/>
        <v>0</v>
      </c>
      <c r="BB60" s="122">
        <f t="shared" si="68"/>
        <v>0</v>
      </c>
      <c r="BC60" s="122">
        <f t="shared" si="68"/>
        <v>0</v>
      </c>
      <c r="BD60" s="122">
        <f t="shared" si="68"/>
        <v>0</v>
      </c>
      <c r="BE60" s="122">
        <f t="shared" si="68"/>
        <v>0</v>
      </c>
      <c r="BF60" s="122">
        <f t="shared" si="68"/>
        <v>0</v>
      </c>
      <c r="BG60" s="122">
        <f t="shared" si="68"/>
        <v>0</v>
      </c>
      <c r="BH60" s="122">
        <f t="shared" si="68"/>
        <v>0</v>
      </c>
      <c r="BI60" s="122">
        <f t="shared" si="68"/>
        <v>0</v>
      </c>
      <c r="BJ60" s="122">
        <f t="shared" si="68"/>
        <v>0</v>
      </c>
      <c r="BK60" s="122">
        <f t="shared" si="68"/>
        <v>15.936999999999998</v>
      </c>
      <c r="BL60" s="122">
        <f t="shared" si="68"/>
        <v>0</v>
      </c>
      <c r="BM60" s="122">
        <f t="shared" si="68"/>
        <v>0</v>
      </c>
      <c r="BN60" s="122">
        <f t="shared" si="68"/>
        <v>0</v>
      </c>
      <c r="BO60" s="122">
        <f t="shared" si="68"/>
        <v>0</v>
      </c>
      <c r="BP60" s="122">
        <f t="shared" ref="BP60:BQ60" si="69">IFERROR(SUM(BP61,BP78),"нд")</f>
        <v>0</v>
      </c>
      <c r="BQ60" s="122">
        <f t="shared" si="69"/>
        <v>0</v>
      </c>
      <c r="BR60" s="114">
        <v>0</v>
      </c>
      <c r="BS60" s="114">
        <v>0</v>
      </c>
      <c r="BT60" s="114">
        <v>0</v>
      </c>
      <c r="BU60" s="114">
        <v>0</v>
      </c>
      <c r="BV60" s="114">
        <v>59.89</v>
      </c>
      <c r="BW60" s="114">
        <v>0</v>
      </c>
      <c r="BX60" s="114">
        <v>0</v>
      </c>
      <c r="BY60" s="114">
        <v>0</v>
      </c>
      <c r="BZ60" s="114">
        <v>0</v>
      </c>
      <c r="CA60" s="114">
        <v>0</v>
      </c>
      <c r="CB60" s="114">
        <v>0</v>
      </c>
    </row>
    <row r="61" spans="1:80" x14ac:dyDescent="0.25">
      <c r="A61" s="108" t="s">
        <v>73</v>
      </c>
      <c r="B61" s="106" t="s">
        <v>74</v>
      </c>
      <c r="C61" s="109" t="s">
        <v>18</v>
      </c>
      <c r="D61" s="122">
        <f t="shared" ref="D61" si="70">IFERROR(SUM(D62:D77),"нд")</f>
        <v>0</v>
      </c>
      <c r="E61" s="122">
        <f t="shared" ref="E61:BP61" si="71">IFERROR(SUM(E62:E77),"нд")</f>
        <v>0</v>
      </c>
      <c r="F61" s="122">
        <f t="shared" si="71"/>
        <v>0</v>
      </c>
      <c r="G61" s="122">
        <f t="shared" si="71"/>
        <v>0</v>
      </c>
      <c r="H61" s="122">
        <f t="shared" si="71"/>
        <v>20.265999999999998</v>
      </c>
      <c r="I61" s="122">
        <f t="shared" si="71"/>
        <v>0</v>
      </c>
      <c r="J61" s="122">
        <f t="shared" si="71"/>
        <v>2</v>
      </c>
      <c r="K61" s="122">
        <f t="shared" si="71"/>
        <v>0</v>
      </c>
      <c r="L61" s="122">
        <f t="shared" si="71"/>
        <v>0</v>
      </c>
      <c r="M61" s="122">
        <f t="shared" si="71"/>
        <v>0</v>
      </c>
      <c r="N61" s="122">
        <f t="shared" si="71"/>
        <v>0</v>
      </c>
      <c r="O61" s="122">
        <f t="shared" si="71"/>
        <v>0</v>
      </c>
      <c r="P61" s="122">
        <f t="shared" si="71"/>
        <v>0</v>
      </c>
      <c r="Q61" s="122">
        <f t="shared" si="71"/>
        <v>0</v>
      </c>
      <c r="R61" s="122">
        <f t="shared" si="71"/>
        <v>0</v>
      </c>
      <c r="S61" s="122">
        <f t="shared" si="71"/>
        <v>3.0950000000000002</v>
      </c>
      <c r="T61" s="122">
        <f t="shared" si="71"/>
        <v>0</v>
      </c>
      <c r="U61" s="122">
        <f t="shared" si="71"/>
        <v>0</v>
      </c>
      <c r="V61" s="122">
        <f t="shared" si="71"/>
        <v>0</v>
      </c>
      <c r="W61" s="122">
        <f t="shared" si="71"/>
        <v>0</v>
      </c>
      <c r="X61" s="122">
        <f t="shared" si="71"/>
        <v>0</v>
      </c>
      <c r="Y61" s="122">
        <f t="shared" si="71"/>
        <v>0</v>
      </c>
      <c r="Z61" s="122">
        <f t="shared" si="71"/>
        <v>0</v>
      </c>
      <c r="AA61" s="122">
        <f t="shared" si="71"/>
        <v>0</v>
      </c>
      <c r="AB61" s="122">
        <f t="shared" si="71"/>
        <v>0</v>
      </c>
      <c r="AC61" s="122">
        <f t="shared" si="71"/>
        <v>0</v>
      </c>
      <c r="AD61" s="122">
        <f t="shared" si="71"/>
        <v>4.8339999999999996</v>
      </c>
      <c r="AE61" s="122">
        <f t="shared" si="71"/>
        <v>0</v>
      </c>
      <c r="AF61" s="122">
        <f t="shared" si="71"/>
        <v>0</v>
      </c>
      <c r="AG61" s="122">
        <f t="shared" si="71"/>
        <v>0</v>
      </c>
      <c r="AH61" s="122">
        <f t="shared" si="71"/>
        <v>0</v>
      </c>
      <c r="AI61" s="122">
        <f t="shared" si="71"/>
        <v>0</v>
      </c>
      <c r="AJ61" s="122">
        <f t="shared" si="71"/>
        <v>0</v>
      </c>
      <c r="AK61" s="122">
        <f t="shared" si="71"/>
        <v>0</v>
      </c>
      <c r="AL61" s="122">
        <f t="shared" si="71"/>
        <v>0</v>
      </c>
      <c r="AM61" s="122">
        <f t="shared" si="71"/>
        <v>0</v>
      </c>
      <c r="AN61" s="122">
        <f t="shared" si="71"/>
        <v>0</v>
      </c>
      <c r="AO61" s="122">
        <f t="shared" si="71"/>
        <v>4.84</v>
      </c>
      <c r="AP61" s="122">
        <f t="shared" si="71"/>
        <v>0</v>
      </c>
      <c r="AQ61" s="122">
        <f t="shared" si="71"/>
        <v>0</v>
      </c>
      <c r="AR61" s="122">
        <f t="shared" si="71"/>
        <v>0</v>
      </c>
      <c r="AS61" s="122">
        <f t="shared" si="71"/>
        <v>0</v>
      </c>
      <c r="AT61" s="122">
        <f t="shared" si="71"/>
        <v>0</v>
      </c>
      <c r="AU61" s="122">
        <f t="shared" si="71"/>
        <v>0</v>
      </c>
      <c r="AV61" s="122">
        <f t="shared" si="71"/>
        <v>0</v>
      </c>
      <c r="AW61" s="122">
        <f t="shared" si="71"/>
        <v>0</v>
      </c>
      <c r="AX61" s="122">
        <f t="shared" si="71"/>
        <v>0</v>
      </c>
      <c r="AY61" s="122">
        <f t="shared" si="71"/>
        <v>0</v>
      </c>
      <c r="AZ61" s="122">
        <f t="shared" si="71"/>
        <v>5.2039999999999997</v>
      </c>
      <c r="BA61" s="122">
        <f t="shared" si="71"/>
        <v>0</v>
      </c>
      <c r="BB61" s="122">
        <f t="shared" si="71"/>
        <v>0</v>
      </c>
      <c r="BC61" s="122">
        <f t="shared" si="71"/>
        <v>0</v>
      </c>
      <c r="BD61" s="122">
        <f t="shared" si="71"/>
        <v>0</v>
      </c>
      <c r="BE61" s="122">
        <f t="shared" si="71"/>
        <v>0</v>
      </c>
      <c r="BF61" s="122">
        <f t="shared" si="71"/>
        <v>0</v>
      </c>
      <c r="BG61" s="122">
        <f t="shared" si="71"/>
        <v>0</v>
      </c>
      <c r="BH61" s="122">
        <f t="shared" si="71"/>
        <v>0</v>
      </c>
      <c r="BI61" s="122">
        <f t="shared" si="71"/>
        <v>0</v>
      </c>
      <c r="BJ61" s="122">
        <f t="shared" si="71"/>
        <v>0</v>
      </c>
      <c r="BK61" s="122">
        <f t="shared" si="71"/>
        <v>2.2930000000000001</v>
      </c>
      <c r="BL61" s="122">
        <f t="shared" si="71"/>
        <v>0</v>
      </c>
      <c r="BM61" s="122">
        <f t="shared" si="71"/>
        <v>0</v>
      </c>
      <c r="BN61" s="122">
        <f t="shared" si="71"/>
        <v>0</v>
      </c>
      <c r="BO61" s="122">
        <f t="shared" si="71"/>
        <v>0</v>
      </c>
      <c r="BP61" s="122">
        <f t="shared" si="71"/>
        <v>0</v>
      </c>
      <c r="BQ61" s="122">
        <f t="shared" ref="BQ61" si="72">IFERROR(SUM(BQ62:BQ77),"нд")</f>
        <v>0</v>
      </c>
      <c r="BR61" s="114">
        <v>0</v>
      </c>
      <c r="BS61" s="114">
        <v>0</v>
      </c>
      <c r="BT61" s="114">
        <v>0</v>
      </c>
      <c r="BU61" s="114">
        <v>0</v>
      </c>
      <c r="BV61" s="114">
        <v>20.265999999999998</v>
      </c>
      <c r="BW61" s="114">
        <v>0</v>
      </c>
      <c r="BX61" s="114">
        <v>0</v>
      </c>
      <c r="BY61" s="114">
        <v>0</v>
      </c>
      <c r="BZ61" s="114">
        <v>0</v>
      </c>
      <c r="CA61" s="114">
        <v>0</v>
      </c>
      <c r="CB61" s="114">
        <v>0</v>
      </c>
    </row>
    <row r="62" spans="1:80" ht="31.5" x14ac:dyDescent="0.25">
      <c r="A62" s="108" t="s">
        <v>73</v>
      </c>
      <c r="B62" s="106" t="s">
        <v>563</v>
      </c>
      <c r="C62" s="109" t="s">
        <v>564</v>
      </c>
      <c r="D62" s="122">
        <v>0</v>
      </c>
      <c r="E62" s="122">
        <v>0</v>
      </c>
      <c r="F62" s="122">
        <v>0</v>
      </c>
      <c r="G62" s="122">
        <v>0</v>
      </c>
      <c r="H62" s="122">
        <v>2.42</v>
      </c>
      <c r="I62" s="122">
        <v>0</v>
      </c>
      <c r="J62" s="122">
        <v>0</v>
      </c>
      <c r="K62" s="122">
        <v>0</v>
      </c>
      <c r="L62" s="122">
        <v>0</v>
      </c>
      <c r="M62" s="122">
        <v>0</v>
      </c>
      <c r="N62" s="122">
        <v>0</v>
      </c>
      <c r="O62" s="122">
        <v>0</v>
      </c>
      <c r="P62" s="122">
        <v>0</v>
      </c>
      <c r="Q62" s="122">
        <v>0</v>
      </c>
      <c r="R62" s="122">
        <v>0</v>
      </c>
      <c r="S62" s="122">
        <v>0</v>
      </c>
      <c r="T62" s="122">
        <v>0</v>
      </c>
      <c r="U62" s="122">
        <v>0</v>
      </c>
      <c r="V62" s="122">
        <v>0</v>
      </c>
      <c r="W62" s="122">
        <v>0</v>
      </c>
      <c r="X62" s="122">
        <v>0</v>
      </c>
      <c r="Y62" s="122">
        <v>0</v>
      </c>
      <c r="Z62" s="122">
        <v>0</v>
      </c>
      <c r="AA62" s="122">
        <v>0</v>
      </c>
      <c r="AB62" s="122">
        <v>0</v>
      </c>
      <c r="AC62" s="122">
        <v>0</v>
      </c>
      <c r="AD62" s="122">
        <v>0</v>
      </c>
      <c r="AE62" s="122">
        <v>0</v>
      </c>
      <c r="AF62" s="122">
        <v>0</v>
      </c>
      <c r="AG62" s="122">
        <v>0</v>
      </c>
      <c r="AH62" s="122">
        <v>0</v>
      </c>
      <c r="AI62" s="122">
        <v>0</v>
      </c>
      <c r="AJ62" s="122">
        <v>0</v>
      </c>
      <c r="AK62" s="122">
        <v>0</v>
      </c>
      <c r="AL62" s="122">
        <v>0</v>
      </c>
      <c r="AM62" s="122">
        <v>0</v>
      </c>
      <c r="AN62" s="122">
        <v>0</v>
      </c>
      <c r="AO62" s="122">
        <v>2.42</v>
      </c>
      <c r="AP62" s="122">
        <v>0</v>
      </c>
      <c r="AQ62" s="122">
        <v>0</v>
      </c>
      <c r="AR62" s="122">
        <v>0</v>
      </c>
      <c r="AS62" s="122">
        <v>0</v>
      </c>
      <c r="AT62" s="122">
        <v>0</v>
      </c>
      <c r="AU62" s="122">
        <v>0</v>
      </c>
      <c r="AV62" s="122">
        <v>0</v>
      </c>
      <c r="AW62" s="122">
        <v>0</v>
      </c>
      <c r="AX62" s="122">
        <v>0</v>
      </c>
      <c r="AY62" s="122">
        <v>0</v>
      </c>
      <c r="AZ62" s="122">
        <v>0</v>
      </c>
      <c r="BA62" s="122">
        <v>0</v>
      </c>
      <c r="BB62" s="122">
        <v>0</v>
      </c>
      <c r="BC62" s="122">
        <v>0</v>
      </c>
      <c r="BD62" s="122">
        <v>0</v>
      </c>
      <c r="BE62" s="122">
        <v>0</v>
      </c>
      <c r="BF62" s="122">
        <v>0</v>
      </c>
      <c r="BG62" s="122">
        <v>0</v>
      </c>
      <c r="BH62" s="122">
        <v>0</v>
      </c>
      <c r="BI62" s="122">
        <v>0</v>
      </c>
      <c r="BJ62" s="122">
        <v>0</v>
      </c>
      <c r="BK62" s="122">
        <v>0</v>
      </c>
      <c r="BL62" s="122">
        <v>0</v>
      </c>
      <c r="BM62" s="122">
        <v>0</v>
      </c>
      <c r="BN62" s="122">
        <v>0</v>
      </c>
      <c r="BO62" s="122">
        <v>0</v>
      </c>
      <c r="BP62" s="122">
        <v>0</v>
      </c>
      <c r="BQ62" s="122">
        <v>0</v>
      </c>
      <c r="BR62" s="114">
        <v>0</v>
      </c>
      <c r="BS62" s="114">
        <v>0</v>
      </c>
      <c r="BT62" s="114">
        <v>0</v>
      </c>
      <c r="BU62" s="114">
        <v>0</v>
      </c>
      <c r="BV62" s="114">
        <v>2.42</v>
      </c>
      <c r="BW62" s="114">
        <v>0</v>
      </c>
      <c r="BX62" s="114">
        <v>0</v>
      </c>
      <c r="BY62" s="114">
        <v>0</v>
      </c>
      <c r="BZ62" s="114">
        <v>0</v>
      </c>
      <c r="CA62" s="114">
        <v>0</v>
      </c>
      <c r="CB62" s="114">
        <v>0</v>
      </c>
    </row>
    <row r="63" spans="1:80" ht="31.5" x14ac:dyDescent="0.25">
      <c r="A63" s="108" t="s">
        <v>73</v>
      </c>
      <c r="B63" s="106" t="s">
        <v>565</v>
      </c>
      <c r="C63" s="109" t="s">
        <v>566</v>
      </c>
      <c r="D63" s="122">
        <v>0</v>
      </c>
      <c r="E63" s="122">
        <v>0</v>
      </c>
      <c r="F63" s="122">
        <v>0</v>
      </c>
      <c r="G63" s="122">
        <v>0</v>
      </c>
      <c r="H63" s="122">
        <v>2.42</v>
      </c>
      <c r="I63" s="122">
        <v>0</v>
      </c>
      <c r="J63" s="122">
        <v>0</v>
      </c>
      <c r="K63" s="122">
        <v>0</v>
      </c>
      <c r="L63" s="122">
        <v>0</v>
      </c>
      <c r="M63" s="122">
        <v>0</v>
      </c>
      <c r="N63" s="122">
        <v>0</v>
      </c>
      <c r="O63" s="122">
        <v>0</v>
      </c>
      <c r="P63" s="122">
        <v>0</v>
      </c>
      <c r="Q63" s="122">
        <v>0</v>
      </c>
      <c r="R63" s="122">
        <v>0</v>
      </c>
      <c r="S63" s="122">
        <v>0</v>
      </c>
      <c r="T63" s="122">
        <v>0</v>
      </c>
      <c r="U63" s="122">
        <v>0</v>
      </c>
      <c r="V63" s="122">
        <v>0</v>
      </c>
      <c r="W63" s="122">
        <v>0</v>
      </c>
      <c r="X63" s="122">
        <v>0</v>
      </c>
      <c r="Y63" s="122">
        <v>0</v>
      </c>
      <c r="Z63" s="122">
        <v>0</v>
      </c>
      <c r="AA63" s="122">
        <v>0</v>
      </c>
      <c r="AB63" s="122">
        <v>0</v>
      </c>
      <c r="AC63" s="122">
        <v>0</v>
      </c>
      <c r="AD63" s="122">
        <v>0</v>
      </c>
      <c r="AE63" s="122">
        <v>0</v>
      </c>
      <c r="AF63" s="122">
        <v>0</v>
      </c>
      <c r="AG63" s="122">
        <v>0</v>
      </c>
      <c r="AH63" s="122">
        <v>0</v>
      </c>
      <c r="AI63" s="122">
        <v>0</v>
      </c>
      <c r="AJ63" s="122">
        <v>0</v>
      </c>
      <c r="AK63" s="122">
        <v>0</v>
      </c>
      <c r="AL63" s="122">
        <v>0</v>
      </c>
      <c r="AM63" s="122">
        <v>0</v>
      </c>
      <c r="AN63" s="122">
        <v>0</v>
      </c>
      <c r="AO63" s="122">
        <v>2.42</v>
      </c>
      <c r="AP63" s="122">
        <v>0</v>
      </c>
      <c r="AQ63" s="122">
        <v>0</v>
      </c>
      <c r="AR63" s="122">
        <v>0</v>
      </c>
      <c r="AS63" s="122">
        <v>0</v>
      </c>
      <c r="AT63" s="122">
        <v>0</v>
      </c>
      <c r="AU63" s="122">
        <v>0</v>
      </c>
      <c r="AV63" s="122">
        <v>0</v>
      </c>
      <c r="AW63" s="122">
        <v>0</v>
      </c>
      <c r="AX63" s="122">
        <v>0</v>
      </c>
      <c r="AY63" s="122">
        <v>0</v>
      </c>
      <c r="AZ63" s="122">
        <v>0</v>
      </c>
      <c r="BA63" s="122">
        <v>0</v>
      </c>
      <c r="BB63" s="122">
        <v>0</v>
      </c>
      <c r="BC63" s="122">
        <v>0</v>
      </c>
      <c r="BD63" s="122">
        <v>0</v>
      </c>
      <c r="BE63" s="122">
        <v>0</v>
      </c>
      <c r="BF63" s="122">
        <v>0</v>
      </c>
      <c r="BG63" s="122">
        <v>0</v>
      </c>
      <c r="BH63" s="122">
        <v>0</v>
      </c>
      <c r="BI63" s="122">
        <v>0</v>
      </c>
      <c r="BJ63" s="122">
        <v>0</v>
      </c>
      <c r="BK63" s="122">
        <v>0</v>
      </c>
      <c r="BL63" s="122">
        <v>0</v>
      </c>
      <c r="BM63" s="122">
        <v>0</v>
      </c>
      <c r="BN63" s="122">
        <v>0</v>
      </c>
      <c r="BO63" s="122">
        <v>0</v>
      </c>
      <c r="BP63" s="122">
        <v>0</v>
      </c>
      <c r="BQ63" s="122">
        <v>0</v>
      </c>
      <c r="BR63" s="114">
        <v>0</v>
      </c>
      <c r="BS63" s="114">
        <v>0</v>
      </c>
      <c r="BT63" s="114">
        <v>0</v>
      </c>
      <c r="BU63" s="114">
        <v>0</v>
      </c>
      <c r="BV63" s="114">
        <v>2.42</v>
      </c>
      <c r="BW63" s="114">
        <v>0</v>
      </c>
      <c r="BX63" s="114">
        <v>0</v>
      </c>
      <c r="BY63" s="114">
        <v>0</v>
      </c>
      <c r="BZ63" s="114">
        <v>0</v>
      </c>
      <c r="CA63" s="114">
        <v>0</v>
      </c>
      <c r="CB63" s="114">
        <v>0</v>
      </c>
    </row>
    <row r="64" spans="1:80" ht="31.5" x14ac:dyDescent="0.25">
      <c r="A64" s="108" t="s">
        <v>73</v>
      </c>
      <c r="B64" s="106" t="s">
        <v>567</v>
      </c>
      <c r="C64" s="109" t="s">
        <v>568</v>
      </c>
      <c r="D64" s="122">
        <v>0</v>
      </c>
      <c r="E64" s="122">
        <v>0</v>
      </c>
      <c r="F64" s="122">
        <v>0</v>
      </c>
      <c r="G64" s="122">
        <v>0</v>
      </c>
      <c r="H64" s="122">
        <v>3.1</v>
      </c>
      <c r="I64" s="122">
        <v>0</v>
      </c>
      <c r="J64" s="122">
        <v>0</v>
      </c>
      <c r="K64" s="122">
        <v>0</v>
      </c>
      <c r="L64" s="122">
        <v>0</v>
      </c>
      <c r="M64" s="122">
        <v>0</v>
      </c>
      <c r="N64" s="122">
        <v>0</v>
      </c>
      <c r="O64" s="122">
        <v>0</v>
      </c>
      <c r="P64" s="122">
        <v>0</v>
      </c>
      <c r="Q64" s="122">
        <v>0</v>
      </c>
      <c r="R64" s="122">
        <v>0</v>
      </c>
      <c r="S64" s="122">
        <v>0</v>
      </c>
      <c r="T64" s="122">
        <v>0</v>
      </c>
      <c r="U64" s="122">
        <v>0</v>
      </c>
      <c r="V64" s="122">
        <v>0</v>
      </c>
      <c r="W64" s="122">
        <v>0</v>
      </c>
      <c r="X64" s="122">
        <v>0</v>
      </c>
      <c r="Y64" s="122">
        <v>0</v>
      </c>
      <c r="Z64" s="122">
        <v>0</v>
      </c>
      <c r="AA64" s="122">
        <v>0</v>
      </c>
      <c r="AB64" s="122">
        <v>0</v>
      </c>
      <c r="AC64" s="122">
        <v>0</v>
      </c>
      <c r="AD64" s="122">
        <v>3.1</v>
      </c>
      <c r="AE64" s="122">
        <v>0</v>
      </c>
      <c r="AF64" s="122">
        <v>0</v>
      </c>
      <c r="AG64" s="122">
        <v>0</v>
      </c>
      <c r="AH64" s="122">
        <v>0</v>
      </c>
      <c r="AI64" s="122">
        <v>0</v>
      </c>
      <c r="AJ64" s="122">
        <v>0</v>
      </c>
      <c r="AK64" s="122">
        <v>0</v>
      </c>
      <c r="AL64" s="122">
        <v>0</v>
      </c>
      <c r="AM64" s="122">
        <v>0</v>
      </c>
      <c r="AN64" s="122">
        <v>0</v>
      </c>
      <c r="AO64" s="122">
        <v>0</v>
      </c>
      <c r="AP64" s="122">
        <v>0</v>
      </c>
      <c r="AQ64" s="122">
        <v>0</v>
      </c>
      <c r="AR64" s="122">
        <v>0</v>
      </c>
      <c r="AS64" s="122">
        <v>0</v>
      </c>
      <c r="AT64" s="122">
        <v>0</v>
      </c>
      <c r="AU64" s="122">
        <v>0</v>
      </c>
      <c r="AV64" s="122">
        <v>0</v>
      </c>
      <c r="AW64" s="122">
        <v>0</v>
      </c>
      <c r="AX64" s="122">
        <v>0</v>
      </c>
      <c r="AY64" s="122">
        <v>0</v>
      </c>
      <c r="AZ64" s="122">
        <v>0</v>
      </c>
      <c r="BA64" s="122">
        <v>0</v>
      </c>
      <c r="BB64" s="122">
        <v>0</v>
      </c>
      <c r="BC64" s="122">
        <v>0</v>
      </c>
      <c r="BD64" s="122">
        <v>0</v>
      </c>
      <c r="BE64" s="122">
        <v>0</v>
      </c>
      <c r="BF64" s="122">
        <v>0</v>
      </c>
      <c r="BG64" s="122">
        <v>0</v>
      </c>
      <c r="BH64" s="122">
        <v>0</v>
      </c>
      <c r="BI64" s="122">
        <v>0</v>
      </c>
      <c r="BJ64" s="122">
        <v>0</v>
      </c>
      <c r="BK64" s="122">
        <v>0</v>
      </c>
      <c r="BL64" s="122">
        <v>0</v>
      </c>
      <c r="BM64" s="122">
        <v>0</v>
      </c>
      <c r="BN64" s="122">
        <v>0</v>
      </c>
      <c r="BO64" s="122">
        <v>0</v>
      </c>
      <c r="BP64" s="122">
        <v>0</v>
      </c>
      <c r="BQ64" s="122">
        <v>0</v>
      </c>
      <c r="BR64" s="114">
        <v>0</v>
      </c>
      <c r="BS64" s="114">
        <v>0</v>
      </c>
      <c r="BT64" s="114">
        <v>0</v>
      </c>
      <c r="BU64" s="114">
        <v>0</v>
      </c>
      <c r="BV64" s="114">
        <v>3.1</v>
      </c>
      <c r="BW64" s="114">
        <v>0</v>
      </c>
      <c r="BX64" s="114">
        <v>0</v>
      </c>
      <c r="BY64" s="114">
        <v>0</v>
      </c>
      <c r="BZ64" s="114">
        <v>0</v>
      </c>
      <c r="CA64" s="114">
        <v>0</v>
      </c>
      <c r="CB64" s="114">
        <v>0</v>
      </c>
    </row>
    <row r="65" spans="1:80" ht="31.5" x14ac:dyDescent="0.25">
      <c r="A65" s="108" t="s">
        <v>73</v>
      </c>
      <c r="B65" s="106" t="s">
        <v>569</v>
      </c>
      <c r="C65" s="109" t="s">
        <v>570</v>
      </c>
      <c r="D65" s="122">
        <v>0</v>
      </c>
      <c r="E65" s="122">
        <v>0</v>
      </c>
      <c r="F65" s="122">
        <v>0</v>
      </c>
      <c r="G65" s="122">
        <v>0</v>
      </c>
      <c r="H65" s="122">
        <v>1.31</v>
      </c>
      <c r="I65" s="122">
        <v>0</v>
      </c>
      <c r="J65" s="122">
        <v>0</v>
      </c>
      <c r="K65" s="122">
        <v>0</v>
      </c>
      <c r="L65" s="122">
        <v>0</v>
      </c>
      <c r="M65" s="122">
        <v>0</v>
      </c>
      <c r="N65" s="122">
        <v>0</v>
      </c>
      <c r="O65" s="122">
        <v>0</v>
      </c>
      <c r="P65" s="122">
        <v>0</v>
      </c>
      <c r="Q65" s="122">
        <v>0</v>
      </c>
      <c r="R65" s="122">
        <v>0</v>
      </c>
      <c r="S65" s="122">
        <v>0</v>
      </c>
      <c r="T65" s="122">
        <v>0</v>
      </c>
      <c r="U65" s="122">
        <v>0</v>
      </c>
      <c r="V65" s="122">
        <v>0</v>
      </c>
      <c r="W65" s="122">
        <v>0</v>
      </c>
      <c r="X65" s="122">
        <v>0</v>
      </c>
      <c r="Y65" s="122">
        <v>0</v>
      </c>
      <c r="Z65" s="122">
        <v>0</v>
      </c>
      <c r="AA65" s="122">
        <v>0</v>
      </c>
      <c r="AB65" s="122">
        <v>0</v>
      </c>
      <c r="AC65" s="122">
        <v>0</v>
      </c>
      <c r="AD65" s="122">
        <v>0</v>
      </c>
      <c r="AE65" s="122">
        <v>0</v>
      </c>
      <c r="AF65" s="122">
        <v>0</v>
      </c>
      <c r="AG65" s="122">
        <v>0</v>
      </c>
      <c r="AH65" s="122">
        <v>0</v>
      </c>
      <c r="AI65" s="122">
        <v>0</v>
      </c>
      <c r="AJ65" s="122">
        <v>0</v>
      </c>
      <c r="AK65" s="122">
        <v>0</v>
      </c>
      <c r="AL65" s="122">
        <v>0</v>
      </c>
      <c r="AM65" s="122">
        <v>0</v>
      </c>
      <c r="AN65" s="122">
        <v>0</v>
      </c>
      <c r="AO65" s="122">
        <v>0</v>
      </c>
      <c r="AP65" s="122">
        <v>0</v>
      </c>
      <c r="AQ65" s="122">
        <v>0</v>
      </c>
      <c r="AR65" s="122">
        <v>0</v>
      </c>
      <c r="AS65" s="122">
        <v>0</v>
      </c>
      <c r="AT65" s="122">
        <v>0</v>
      </c>
      <c r="AU65" s="122">
        <v>0</v>
      </c>
      <c r="AV65" s="122">
        <v>0</v>
      </c>
      <c r="AW65" s="122">
        <v>0</v>
      </c>
      <c r="AX65" s="122">
        <v>0</v>
      </c>
      <c r="AY65" s="122">
        <v>0</v>
      </c>
      <c r="AZ65" s="122">
        <v>1.31</v>
      </c>
      <c r="BA65" s="122">
        <v>0</v>
      </c>
      <c r="BB65" s="122">
        <v>0</v>
      </c>
      <c r="BC65" s="122">
        <v>0</v>
      </c>
      <c r="BD65" s="122">
        <v>0</v>
      </c>
      <c r="BE65" s="122">
        <v>0</v>
      </c>
      <c r="BF65" s="122">
        <v>0</v>
      </c>
      <c r="BG65" s="122">
        <v>0</v>
      </c>
      <c r="BH65" s="122">
        <v>0</v>
      </c>
      <c r="BI65" s="122">
        <v>0</v>
      </c>
      <c r="BJ65" s="122">
        <v>0</v>
      </c>
      <c r="BK65" s="122">
        <v>0</v>
      </c>
      <c r="BL65" s="122">
        <v>0</v>
      </c>
      <c r="BM65" s="122">
        <v>0</v>
      </c>
      <c r="BN65" s="122">
        <v>0</v>
      </c>
      <c r="BO65" s="122">
        <v>0</v>
      </c>
      <c r="BP65" s="122">
        <v>0</v>
      </c>
      <c r="BQ65" s="122">
        <v>0</v>
      </c>
      <c r="BR65" s="114">
        <v>0</v>
      </c>
      <c r="BS65" s="114">
        <v>0</v>
      </c>
      <c r="BT65" s="114">
        <v>0</v>
      </c>
      <c r="BU65" s="114">
        <v>0</v>
      </c>
      <c r="BV65" s="114">
        <v>1.31</v>
      </c>
      <c r="BW65" s="114">
        <v>0</v>
      </c>
      <c r="BX65" s="114">
        <v>0</v>
      </c>
      <c r="BY65" s="114">
        <v>0</v>
      </c>
      <c r="BZ65" s="114">
        <v>0</v>
      </c>
      <c r="CA65" s="114">
        <v>0</v>
      </c>
      <c r="CB65" s="114">
        <v>0</v>
      </c>
    </row>
    <row r="66" spans="1:80" ht="31.5" x14ac:dyDescent="0.25">
      <c r="A66" s="108" t="s">
        <v>73</v>
      </c>
      <c r="B66" s="106" t="s">
        <v>571</v>
      </c>
      <c r="C66" s="109" t="s">
        <v>572</v>
      </c>
      <c r="D66" s="122">
        <v>0</v>
      </c>
      <c r="E66" s="122">
        <v>0</v>
      </c>
      <c r="F66" s="122">
        <v>0</v>
      </c>
      <c r="G66" s="122">
        <v>0</v>
      </c>
      <c r="H66" s="122">
        <v>1.734</v>
      </c>
      <c r="I66" s="122">
        <v>0</v>
      </c>
      <c r="J66" s="122">
        <v>0</v>
      </c>
      <c r="K66" s="122">
        <v>0</v>
      </c>
      <c r="L66" s="122">
        <v>0</v>
      </c>
      <c r="M66" s="122">
        <v>0</v>
      </c>
      <c r="N66" s="122">
        <v>0</v>
      </c>
      <c r="O66" s="122">
        <v>0</v>
      </c>
      <c r="P66" s="122">
        <v>0</v>
      </c>
      <c r="Q66" s="122">
        <v>0</v>
      </c>
      <c r="R66" s="122">
        <v>0</v>
      </c>
      <c r="S66" s="122">
        <v>0</v>
      </c>
      <c r="T66" s="122">
        <v>0</v>
      </c>
      <c r="U66" s="122">
        <v>0</v>
      </c>
      <c r="V66" s="122">
        <v>0</v>
      </c>
      <c r="W66" s="122">
        <v>0</v>
      </c>
      <c r="X66" s="122">
        <v>0</v>
      </c>
      <c r="Y66" s="122">
        <v>0</v>
      </c>
      <c r="Z66" s="122">
        <v>0</v>
      </c>
      <c r="AA66" s="122">
        <v>0</v>
      </c>
      <c r="AB66" s="122">
        <v>0</v>
      </c>
      <c r="AC66" s="122">
        <v>0</v>
      </c>
      <c r="AD66" s="122">
        <v>1.734</v>
      </c>
      <c r="AE66" s="122">
        <v>0</v>
      </c>
      <c r="AF66" s="122">
        <v>0</v>
      </c>
      <c r="AG66" s="122">
        <v>0</v>
      </c>
      <c r="AH66" s="122">
        <v>0</v>
      </c>
      <c r="AI66" s="122">
        <v>0</v>
      </c>
      <c r="AJ66" s="122">
        <v>0</v>
      </c>
      <c r="AK66" s="122">
        <v>0</v>
      </c>
      <c r="AL66" s="122">
        <v>0</v>
      </c>
      <c r="AM66" s="122">
        <v>0</v>
      </c>
      <c r="AN66" s="122">
        <v>0</v>
      </c>
      <c r="AO66" s="122">
        <v>0</v>
      </c>
      <c r="AP66" s="122">
        <v>0</v>
      </c>
      <c r="AQ66" s="122">
        <v>0</v>
      </c>
      <c r="AR66" s="122">
        <v>0</v>
      </c>
      <c r="AS66" s="122">
        <v>0</v>
      </c>
      <c r="AT66" s="122">
        <v>0</v>
      </c>
      <c r="AU66" s="122">
        <v>0</v>
      </c>
      <c r="AV66" s="122">
        <v>0</v>
      </c>
      <c r="AW66" s="122">
        <v>0</v>
      </c>
      <c r="AX66" s="122">
        <v>0</v>
      </c>
      <c r="AY66" s="122">
        <v>0</v>
      </c>
      <c r="AZ66" s="122">
        <v>0</v>
      </c>
      <c r="BA66" s="122">
        <v>0</v>
      </c>
      <c r="BB66" s="122">
        <v>0</v>
      </c>
      <c r="BC66" s="122">
        <v>0</v>
      </c>
      <c r="BD66" s="122">
        <v>0</v>
      </c>
      <c r="BE66" s="122">
        <v>0</v>
      </c>
      <c r="BF66" s="122">
        <v>0</v>
      </c>
      <c r="BG66" s="122">
        <v>0</v>
      </c>
      <c r="BH66" s="122">
        <v>0</v>
      </c>
      <c r="BI66" s="122">
        <v>0</v>
      </c>
      <c r="BJ66" s="122">
        <v>0</v>
      </c>
      <c r="BK66" s="122">
        <v>0</v>
      </c>
      <c r="BL66" s="122">
        <v>0</v>
      </c>
      <c r="BM66" s="122">
        <v>0</v>
      </c>
      <c r="BN66" s="122">
        <v>0</v>
      </c>
      <c r="BO66" s="122">
        <v>0</v>
      </c>
      <c r="BP66" s="122">
        <v>0</v>
      </c>
      <c r="BQ66" s="122">
        <v>0</v>
      </c>
      <c r="BR66" s="114">
        <v>0</v>
      </c>
      <c r="BS66" s="114">
        <v>0</v>
      </c>
      <c r="BT66" s="114">
        <v>0</v>
      </c>
      <c r="BU66" s="114">
        <v>0</v>
      </c>
      <c r="BV66" s="114">
        <v>1.734</v>
      </c>
      <c r="BW66" s="114">
        <v>0</v>
      </c>
      <c r="BX66" s="114">
        <v>0</v>
      </c>
      <c r="BY66" s="114">
        <v>0</v>
      </c>
      <c r="BZ66" s="114">
        <v>0</v>
      </c>
      <c r="CA66" s="114">
        <v>0</v>
      </c>
      <c r="CB66" s="114">
        <v>0</v>
      </c>
    </row>
    <row r="67" spans="1:80" ht="31.5" x14ac:dyDescent="0.25">
      <c r="A67" s="108" t="s">
        <v>73</v>
      </c>
      <c r="B67" s="106" t="s">
        <v>573</v>
      </c>
      <c r="C67" s="109" t="s">
        <v>574</v>
      </c>
      <c r="D67" s="122">
        <v>0</v>
      </c>
      <c r="E67" s="122">
        <v>0</v>
      </c>
      <c r="F67" s="122">
        <v>0</v>
      </c>
      <c r="G67" s="122">
        <v>0</v>
      </c>
      <c r="H67" s="122">
        <v>1.875</v>
      </c>
      <c r="I67" s="122">
        <v>0</v>
      </c>
      <c r="J67" s="122">
        <v>0</v>
      </c>
      <c r="K67" s="122">
        <v>0</v>
      </c>
      <c r="L67" s="122">
        <v>0</v>
      </c>
      <c r="M67" s="122">
        <v>0</v>
      </c>
      <c r="N67" s="122">
        <v>0</v>
      </c>
      <c r="O67" s="122">
        <v>0</v>
      </c>
      <c r="P67" s="122">
        <v>0</v>
      </c>
      <c r="Q67" s="122">
        <v>0</v>
      </c>
      <c r="R67" s="122">
        <v>0</v>
      </c>
      <c r="S67" s="122">
        <v>1.875</v>
      </c>
      <c r="T67" s="122">
        <v>0</v>
      </c>
      <c r="U67" s="122">
        <v>0</v>
      </c>
      <c r="V67" s="122">
        <v>0</v>
      </c>
      <c r="W67" s="122">
        <v>0</v>
      </c>
      <c r="X67" s="122">
        <v>0</v>
      </c>
      <c r="Y67" s="122">
        <v>0</v>
      </c>
      <c r="Z67" s="122">
        <v>0</v>
      </c>
      <c r="AA67" s="122">
        <v>0</v>
      </c>
      <c r="AB67" s="122">
        <v>0</v>
      </c>
      <c r="AC67" s="122">
        <v>0</v>
      </c>
      <c r="AD67" s="122">
        <v>0</v>
      </c>
      <c r="AE67" s="122">
        <v>0</v>
      </c>
      <c r="AF67" s="122">
        <v>0</v>
      </c>
      <c r="AG67" s="122">
        <v>0</v>
      </c>
      <c r="AH67" s="122">
        <v>0</v>
      </c>
      <c r="AI67" s="122">
        <v>0</v>
      </c>
      <c r="AJ67" s="122">
        <v>0</v>
      </c>
      <c r="AK67" s="122">
        <v>0</v>
      </c>
      <c r="AL67" s="122">
        <v>0</v>
      </c>
      <c r="AM67" s="122">
        <v>0</v>
      </c>
      <c r="AN67" s="122">
        <v>0</v>
      </c>
      <c r="AO67" s="122">
        <v>0</v>
      </c>
      <c r="AP67" s="122">
        <v>0</v>
      </c>
      <c r="AQ67" s="122">
        <v>0</v>
      </c>
      <c r="AR67" s="122">
        <v>0</v>
      </c>
      <c r="AS67" s="122">
        <v>0</v>
      </c>
      <c r="AT67" s="122">
        <v>0</v>
      </c>
      <c r="AU67" s="122">
        <v>0</v>
      </c>
      <c r="AV67" s="122">
        <v>0</v>
      </c>
      <c r="AW67" s="122">
        <v>0</v>
      </c>
      <c r="AX67" s="122">
        <v>0</v>
      </c>
      <c r="AY67" s="122">
        <v>0</v>
      </c>
      <c r="AZ67" s="122">
        <v>0</v>
      </c>
      <c r="BA67" s="122">
        <v>0</v>
      </c>
      <c r="BB67" s="122">
        <v>0</v>
      </c>
      <c r="BC67" s="122">
        <v>0</v>
      </c>
      <c r="BD67" s="122">
        <v>0</v>
      </c>
      <c r="BE67" s="122">
        <v>0</v>
      </c>
      <c r="BF67" s="122">
        <v>0</v>
      </c>
      <c r="BG67" s="122">
        <v>0</v>
      </c>
      <c r="BH67" s="122">
        <v>0</v>
      </c>
      <c r="BI67" s="122">
        <v>0</v>
      </c>
      <c r="BJ67" s="122">
        <v>0</v>
      </c>
      <c r="BK67" s="122">
        <v>0</v>
      </c>
      <c r="BL67" s="122">
        <v>0</v>
      </c>
      <c r="BM67" s="122">
        <v>0</v>
      </c>
      <c r="BN67" s="122">
        <v>0</v>
      </c>
      <c r="BO67" s="122">
        <v>0</v>
      </c>
      <c r="BP67" s="122">
        <v>0</v>
      </c>
      <c r="BQ67" s="122">
        <v>0</v>
      </c>
      <c r="BR67" s="114">
        <v>0</v>
      </c>
      <c r="BS67" s="114">
        <v>0</v>
      </c>
      <c r="BT67" s="114">
        <v>0</v>
      </c>
      <c r="BU67" s="114">
        <v>0</v>
      </c>
      <c r="BV67" s="114">
        <v>1.875</v>
      </c>
      <c r="BW67" s="114">
        <v>0</v>
      </c>
      <c r="BX67" s="114">
        <v>0</v>
      </c>
      <c r="BY67" s="114">
        <v>0</v>
      </c>
      <c r="BZ67" s="114">
        <v>0</v>
      </c>
      <c r="CA67" s="114">
        <v>0</v>
      </c>
      <c r="CB67" s="114">
        <v>0</v>
      </c>
    </row>
    <row r="68" spans="1:80" ht="31.5" x14ac:dyDescent="0.25">
      <c r="A68" s="108" t="s">
        <v>73</v>
      </c>
      <c r="B68" s="106" t="s">
        <v>575</v>
      </c>
      <c r="C68" s="109" t="s">
        <v>576</v>
      </c>
      <c r="D68" s="122">
        <v>0</v>
      </c>
      <c r="E68" s="122">
        <v>0</v>
      </c>
      <c r="F68" s="122">
        <v>0</v>
      </c>
      <c r="G68" s="122">
        <v>0</v>
      </c>
      <c r="H68" s="122">
        <v>0.71599999999999997</v>
      </c>
      <c r="I68" s="122">
        <v>0</v>
      </c>
      <c r="J68" s="122">
        <v>1</v>
      </c>
      <c r="K68" s="122">
        <v>0</v>
      </c>
      <c r="L68" s="122">
        <v>0</v>
      </c>
      <c r="M68" s="122">
        <v>0</v>
      </c>
      <c r="N68" s="122">
        <v>0</v>
      </c>
      <c r="O68" s="122">
        <v>0</v>
      </c>
      <c r="P68" s="122">
        <v>0</v>
      </c>
      <c r="Q68" s="122">
        <v>0</v>
      </c>
      <c r="R68" s="122">
        <v>0</v>
      </c>
      <c r="S68" s="122">
        <v>0.71599999999999997</v>
      </c>
      <c r="T68" s="122">
        <v>0</v>
      </c>
      <c r="U68" s="122">
        <v>0</v>
      </c>
      <c r="V68" s="122">
        <v>0</v>
      </c>
      <c r="W68" s="122">
        <v>0</v>
      </c>
      <c r="X68" s="122">
        <v>0</v>
      </c>
      <c r="Y68" s="122">
        <v>0</v>
      </c>
      <c r="Z68" s="122">
        <v>0</v>
      </c>
      <c r="AA68" s="122">
        <v>0</v>
      </c>
      <c r="AB68" s="122">
        <v>0</v>
      </c>
      <c r="AC68" s="122">
        <v>0</v>
      </c>
      <c r="AD68" s="122">
        <v>0</v>
      </c>
      <c r="AE68" s="122">
        <v>0</v>
      </c>
      <c r="AF68" s="122">
        <v>0</v>
      </c>
      <c r="AG68" s="122">
        <v>0</v>
      </c>
      <c r="AH68" s="122">
        <v>0</v>
      </c>
      <c r="AI68" s="122">
        <v>0</v>
      </c>
      <c r="AJ68" s="122">
        <v>0</v>
      </c>
      <c r="AK68" s="122">
        <v>0</v>
      </c>
      <c r="AL68" s="122">
        <v>0</v>
      </c>
      <c r="AM68" s="122">
        <v>0</v>
      </c>
      <c r="AN68" s="122">
        <v>0</v>
      </c>
      <c r="AO68" s="122">
        <v>0</v>
      </c>
      <c r="AP68" s="122">
        <v>0</v>
      </c>
      <c r="AQ68" s="122">
        <v>0</v>
      </c>
      <c r="AR68" s="122">
        <v>0</v>
      </c>
      <c r="AS68" s="122">
        <v>0</v>
      </c>
      <c r="AT68" s="122">
        <v>0</v>
      </c>
      <c r="AU68" s="122">
        <v>0</v>
      </c>
      <c r="AV68" s="122">
        <v>0</v>
      </c>
      <c r="AW68" s="122">
        <v>0</v>
      </c>
      <c r="AX68" s="122">
        <v>0</v>
      </c>
      <c r="AY68" s="122">
        <v>0</v>
      </c>
      <c r="AZ68" s="122">
        <v>0</v>
      </c>
      <c r="BA68" s="122">
        <v>0</v>
      </c>
      <c r="BB68" s="122">
        <v>0</v>
      </c>
      <c r="BC68" s="122">
        <v>0</v>
      </c>
      <c r="BD68" s="122">
        <v>0</v>
      </c>
      <c r="BE68" s="122">
        <v>0</v>
      </c>
      <c r="BF68" s="122">
        <v>0</v>
      </c>
      <c r="BG68" s="122">
        <v>0</v>
      </c>
      <c r="BH68" s="122">
        <v>0</v>
      </c>
      <c r="BI68" s="122">
        <v>0</v>
      </c>
      <c r="BJ68" s="122">
        <v>0</v>
      </c>
      <c r="BK68" s="122">
        <v>0</v>
      </c>
      <c r="BL68" s="122">
        <v>0</v>
      </c>
      <c r="BM68" s="122">
        <v>0</v>
      </c>
      <c r="BN68" s="122">
        <v>0</v>
      </c>
      <c r="BO68" s="122">
        <v>0</v>
      </c>
      <c r="BP68" s="122">
        <v>0</v>
      </c>
      <c r="BQ68" s="122">
        <v>0</v>
      </c>
      <c r="BR68" s="114">
        <v>0</v>
      </c>
      <c r="BS68" s="114">
        <v>0</v>
      </c>
      <c r="BT68" s="114">
        <v>0</v>
      </c>
      <c r="BU68" s="114">
        <v>0</v>
      </c>
      <c r="BV68" s="114">
        <v>0.71599999999999997</v>
      </c>
      <c r="BW68" s="114">
        <v>0</v>
      </c>
      <c r="BX68" s="114">
        <v>0</v>
      </c>
      <c r="BY68" s="114">
        <v>0</v>
      </c>
      <c r="BZ68" s="114">
        <v>0</v>
      </c>
      <c r="CA68" s="114">
        <v>0</v>
      </c>
      <c r="CB68" s="114">
        <v>0</v>
      </c>
    </row>
    <row r="69" spans="1:80" ht="31.5" x14ac:dyDescent="0.25">
      <c r="A69" s="108" t="s">
        <v>73</v>
      </c>
      <c r="B69" s="106" t="s">
        <v>577</v>
      </c>
      <c r="C69" s="109" t="s">
        <v>578</v>
      </c>
      <c r="D69" s="122">
        <v>0</v>
      </c>
      <c r="E69" s="122">
        <v>0</v>
      </c>
      <c r="F69" s="122">
        <v>0</v>
      </c>
      <c r="G69" s="122">
        <v>0</v>
      </c>
      <c r="H69" s="122">
        <v>0.504</v>
      </c>
      <c r="I69" s="122">
        <v>0</v>
      </c>
      <c r="J69" s="122">
        <v>1</v>
      </c>
      <c r="K69" s="122">
        <v>0</v>
      </c>
      <c r="L69" s="122">
        <v>0</v>
      </c>
      <c r="M69" s="122">
        <v>0</v>
      </c>
      <c r="N69" s="122">
        <v>0</v>
      </c>
      <c r="O69" s="122">
        <v>0</v>
      </c>
      <c r="P69" s="122">
        <v>0</v>
      </c>
      <c r="Q69" s="122">
        <v>0</v>
      </c>
      <c r="R69" s="122">
        <v>0</v>
      </c>
      <c r="S69" s="122">
        <v>0.504</v>
      </c>
      <c r="T69" s="122">
        <v>0</v>
      </c>
      <c r="U69" s="122">
        <v>0</v>
      </c>
      <c r="V69" s="122">
        <v>0</v>
      </c>
      <c r="W69" s="122">
        <v>0</v>
      </c>
      <c r="X69" s="122">
        <v>0</v>
      </c>
      <c r="Y69" s="122">
        <v>0</v>
      </c>
      <c r="Z69" s="122">
        <v>0</v>
      </c>
      <c r="AA69" s="122">
        <v>0</v>
      </c>
      <c r="AB69" s="122">
        <v>0</v>
      </c>
      <c r="AC69" s="122">
        <v>0</v>
      </c>
      <c r="AD69" s="122">
        <v>0</v>
      </c>
      <c r="AE69" s="122">
        <v>0</v>
      </c>
      <c r="AF69" s="122">
        <v>0</v>
      </c>
      <c r="AG69" s="122">
        <v>0</v>
      </c>
      <c r="AH69" s="122">
        <v>0</v>
      </c>
      <c r="AI69" s="122">
        <v>0</v>
      </c>
      <c r="AJ69" s="122">
        <v>0</v>
      </c>
      <c r="AK69" s="122">
        <v>0</v>
      </c>
      <c r="AL69" s="122">
        <v>0</v>
      </c>
      <c r="AM69" s="122">
        <v>0</v>
      </c>
      <c r="AN69" s="122">
        <v>0</v>
      </c>
      <c r="AO69" s="122">
        <v>0</v>
      </c>
      <c r="AP69" s="122">
        <v>0</v>
      </c>
      <c r="AQ69" s="122">
        <v>0</v>
      </c>
      <c r="AR69" s="122">
        <v>0</v>
      </c>
      <c r="AS69" s="122">
        <v>0</v>
      </c>
      <c r="AT69" s="122">
        <v>0</v>
      </c>
      <c r="AU69" s="122">
        <v>0</v>
      </c>
      <c r="AV69" s="122">
        <v>0</v>
      </c>
      <c r="AW69" s="122">
        <v>0</v>
      </c>
      <c r="AX69" s="122">
        <v>0</v>
      </c>
      <c r="AY69" s="122">
        <v>0</v>
      </c>
      <c r="AZ69" s="122">
        <v>0</v>
      </c>
      <c r="BA69" s="122">
        <v>0</v>
      </c>
      <c r="BB69" s="122">
        <v>0</v>
      </c>
      <c r="BC69" s="122">
        <v>0</v>
      </c>
      <c r="BD69" s="122">
        <v>0</v>
      </c>
      <c r="BE69" s="122">
        <v>0</v>
      </c>
      <c r="BF69" s="122">
        <v>0</v>
      </c>
      <c r="BG69" s="122">
        <v>0</v>
      </c>
      <c r="BH69" s="122">
        <v>0</v>
      </c>
      <c r="BI69" s="122">
        <v>0</v>
      </c>
      <c r="BJ69" s="122">
        <v>0</v>
      </c>
      <c r="BK69" s="122">
        <v>0</v>
      </c>
      <c r="BL69" s="122">
        <v>0</v>
      </c>
      <c r="BM69" s="122">
        <v>0</v>
      </c>
      <c r="BN69" s="122">
        <v>0</v>
      </c>
      <c r="BO69" s="122">
        <v>0</v>
      </c>
      <c r="BP69" s="122">
        <v>0</v>
      </c>
      <c r="BQ69" s="122">
        <v>0</v>
      </c>
      <c r="BR69" s="114">
        <v>0</v>
      </c>
      <c r="BS69" s="114">
        <v>0</v>
      </c>
      <c r="BT69" s="114">
        <v>0</v>
      </c>
      <c r="BU69" s="114">
        <v>0</v>
      </c>
      <c r="BV69" s="114">
        <v>0.504</v>
      </c>
      <c r="BW69" s="114">
        <v>0</v>
      </c>
      <c r="BX69" s="114">
        <v>0</v>
      </c>
      <c r="BY69" s="114">
        <v>0</v>
      </c>
      <c r="BZ69" s="114">
        <v>0</v>
      </c>
      <c r="CA69" s="114">
        <v>0</v>
      </c>
      <c r="CB69" s="114">
        <v>0</v>
      </c>
    </row>
    <row r="70" spans="1:80" ht="31.5" x14ac:dyDescent="0.25">
      <c r="A70" s="108" t="s">
        <v>73</v>
      </c>
      <c r="B70" s="106" t="s">
        <v>579</v>
      </c>
      <c r="C70" s="109" t="s">
        <v>580</v>
      </c>
      <c r="D70" s="122">
        <v>0</v>
      </c>
      <c r="E70" s="122">
        <v>0</v>
      </c>
      <c r="F70" s="122">
        <v>0</v>
      </c>
      <c r="G70" s="122">
        <v>0</v>
      </c>
      <c r="H70" s="122">
        <v>1.325</v>
      </c>
      <c r="I70" s="122">
        <v>0</v>
      </c>
      <c r="J70" s="122">
        <v>0</v>
      </c>
      <c r="K70" s="122">
        <v>0</v>
      </c>
      <c r="L70" s="122">
        <v>0</v>
      </c>
      <c r="M70" s="122">
        <v>0</v>
      </c>
      <c r="N70" s="122">
        <v>0</v>
      </c>
      <c r="O70" s="122">
        <v>0</v>
      </c>
      <c r="P70" s="122">
        <v>0</v>
      </c>
      <c r="Q70" s="122">
        <v>0</v>
      </c>
      <c r="R70" s="122">
        <v>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2">
        <v>0</v>
      </c>
      <c r="Y70" s="122">
        <v>0</v>
      </c>
      <c r="Z70" s="122">
        <v>0</v>
      </c>
      <c r="AA70" s="122">
        <v>0</v>
      </c>
      <c r="AB70" s="122">
        <v>0</v>
      </c>
      <c r="AC70" s="122">
        <v>0</v>
      </c>
      <c r="AD70" s="122">
        <v>0</v>
      </c>
      <c r="AE70" s="122">
        <v>0</v>
      </c>
      <c r="AF70" s="122">
        <v>0</v>
      </c>
      <c r="AG70" s="122">
        <v>0</v>
      </c>
      <c r="AH70" s="122">
        <v>0</v>
      </c>
      <c r="AI70" s="122">
        <v>0</v>
      </c>
      <c r="AJ70" s="122">
        <v>0</v>
      </c>
      <c r="AK70" s="122">
        <v>0</v>
      </c>
      <c r="AL70" s="122">
        <v>0</v>
      </c>
      <c r="AM70" s="122">
        <v>0</v>
      </c>
      <c r="AN70" s="122">
        <v>0</v>
      </c>
      <c r="AO70" s="122">
        <v>0</v>
      </c>
      <c r="AP70" s="122">
        <v>0</v>
      </c>
      <c r="AQ70" s="122">
        <v>0</v>
      </c>
      <c r="AR70" s="122">
        <v>0</v>
      </c>
      <c r="AS70" s="122">
        <v>0</v>
      </c>
      <c r="AT70" s="122">
        <v>0</v>
      </c>
      <c r="AU70" s="122">
        <v>0</v>
      </c>
      <c r="AV70" s="122">
        <v>0</v>
      </c>
      <c r="AW70" s="122">
        <v>0</v>
      </c>
      <c r="AX70" s="122">
        <v>0</v>
      </c>
      <c r="AY70" s="122">
        <v>0</v>
      </c>
      <c r="AZ70" s="122">
        <v>1.325</v>
      </c>
      <c r="BA70" s="122">
        <v>0</v>
      </c>
      <c r="BB70" s="122">
        <v>0</v>
      </c>
      <c r="BC70" s="122">
        <v>0</v>
      </c>
      <c r="BD70" s="122">
        <v>0</v>
      </c>
      <c r="BE70" s="122">
        <v>0</v>
      </c>
      <c r="BF70" s="122">
        <v>0</v>
      </c>
      <c r="BG70" s="122">
        <v>0</v>
      </c>
      <c r="BH70" s="122">
        <v>0</v>
      </c>
      <c r="BI70" s="122">
        <v>0</v>
      </c>
      <c r="BJ70" s="122">
        <v>0</v>
      </c>
      <c r="BK70" s="122">
        <v>0</v>
      </c>
      <c r="BL70" s="122">
        <v>0</v>
      </c>
      <c r="BM70" s="122">
        <v>0</v>
      </c>
      <c r="BN70" s="122">
        <v>0</v>
      </c>
      <c r="BO70" s="122">
        <v>0</v>
      </c>
      <c r="BP70" s="122">
        <v>0</v>
      </c>
      <c r="BQ70" s="122">
        <v>0</v>
      </c>
      <c r="BR70" s="114">
        <v>0</v>
      </c>
      <c r="BS70" s="114">
        <v>0</v>
      </c>
      <c r="BT70" s="114">
        <v>0</v>
      </c>
      <c r="BU70" s="114">
        <v>0</v>
      </c>
      <c r="BV70" s="114">
        <v>1.325</v>
      </c>
      <c r="BW70" s="114">
        <v>0</v>
      </c>
      <c r="BX70" s="114">
        <v>0</v>
      </c>
      <c r="BY70" s="114">
        <v>0</v>
      </c>
      <c r="BZ70" s="114">
        <v>0</v>
      </c>
      <c r="CA70" s="114">
        <v>0</v>
      </c>
      <c r="CB70" s="114">
        <v>0</v>
      </c>
    </row>
    <row r="71" spans="1:80" ht="31.5" x14ac:dyDescent="0.25">
      <c r="A71" s="108" t="s">
        <v>73</v>
      </c>
      <c r="B71" s="106" t="s">
        <v>581</v>
      </c>
      <c r="C71" s="109" t="s">
        <v>582</v>
      </c>
      <c r="D71" s="122">
        <v>0</v>
      </c>
      <c r="E71" s="122">
        <v>0</v>
      </c>
      <c r="F71" s="122">
        <v>0</v>
      </c>
      <c r="G71" s="122">
        <v>0</v>
      </c>
      <c r="H71" s="122">
        <v>1.006</v>
      </c>
      <c r="I71" s="122">
        <v>0</v>
      </c>
      <c r="J71" s="122">
        <v>0</v>
      </c>
      <c r="K71" s="122">
        <v>0</v>
      </c>
      <c r="L71" s="122">
        <v>0</v>
      </c>
      <c r="M71" s="122">
        <v>0</v>
      </c>
      <c r="N71" s="122">
        <v>0</v>
      </c>
      <c r="O71" s="122">
        <v>0</v>
      </c>
      <c r="P71" s="122">
        <v>0</v>
      </c>
      <c r="Q71" s="122">
        <v>0</v>
      </c>
      <c r="R71" s="122">
        <v>0</v>
      </c>
      <c r="S71" s="122">
        <v>0</v>
      </c>
      <c r="T71" s="122">
        <v>0</v>
      </c>
      <c r="U71" s="122">
        <v>0</v>
      </c>
      <c r="V71" s="122">
        <v>0</v>
      </c>
      <c r="W71" s="122">
        <v>0</v>
      </c>
      <c r="X71" s="122">
        <v>0</v>
      </c>
      <c r="Y71" s="122">
        <v>0</v>
      </c>
      <c r="Z71" s="122">
        <v>0</v>
      </c>
      <c r="AA71" s="122">
        <v>0</v>
      </c>
      <c r="AB71" s="122">
        <v>0</v>
      </c>
      <c r="AC71" s="122">
        <v>0</v>
      </c>
      <c r="AD71" s="122">
        <v>0</v>
      </c>
      <c r="AE71" s="122">
        <v>0</v>
      </c>
      <c r="AF71" s="122">
        <v>0</v>
      </c>
      <c r="AG71" s="122">
        <v>0</v>
      </c>
      <c r="AH71" s="122">
        <v>0</v>
      </c>
      <c r="AI71" s="122">
        <v>0</v>
      </c>
      <c r="AJ71" s="122">
        <v>0</v>
      </c>
      <c r="AK71" s="122">
        <v>0</v>
      </c>
      <c r="AL71" s="122">
        <v>0</v>
      </c>
      <c r="AM71" s="122">
        <v>0</v>
      </c>
      <c r="AN71" s="122">
        <v>0</v>
      </c>
      <c r="AO71" s="122">
        <v>0</v>
      </c>
      <c r="AP71" s="122">
        <v>0</v>
      </c>
      <c r="AQ71" s="122">
        <v>0</v>
      </c>
      <c r="AR71" s="122">
        <v>0</v>
      </c>
      <c r="AS71" s="122">
        <v>0</v>
      </c>
      <c r="AT71" s="122">
        <v>0</v>
      </c>
      <c r="AU71" s="122">
        <v>0</v>
      </c>
      <c r="AV71" s="122">
        <v>0</v>
      </c>
      <c r="AW71" s="122">
        <v>0</v>
      </c>
      <c r="AX71" s="122">
        <v>0</v>
      </c>
      <c r="AY71" s="122">
        <v>0</v>
      </c>
      <c r="AZ71" s="122">
        <v>1.006</v>
      </c>
      <c r="BA71" s="122">
        <v>0</v>
      </c>
      <c r="BB71" s="122">
        <v>0</v>
      </c>
      <c r="BC71" s="122">
        <v>0</v>
      </c>
      <c r="BD71" s="122">
        <v>0</v>
      </c>
      <c r="BE71" s="122">
        <v>0</v>
      </c>
      <c r="BF71" s="122">
        <v>0</v>
      </c>
      <c r="BG71" s="122">
        <v>0</v>
      </c>
      <c r="BH71" s="122">
        <v>0</v>
      </c>
      <c r="BI71" s="122">
        <v>0</v>
      </c>
      <c r="BJ71" s="122">
        <v>0</v>
      </c>
      <c r="BK71" s="122">
        <v>0</v>
      </c>
      <c r="BL71" s="122">
        <v>0</v>
      </c>
      <c r="BM71" s="122">
        <v>0</v>
      </c>
      <c r="BN71" s="122">
        <v>0</v>
      </c>
      <c r="BO71" s="122">
        <v>0</v>
      </c>
      <c r="BP71" s="122">
        <v>0</v>
      </c>
      <c r="BQ71" s="122">
        <v>0</v>
      </c>
      <c r="BR71" s="114">
        <v>0</v>
      </c>
      <c r="BS71" s="114">
        <v>0</v>
      </c>
      <c r="BT71" s="114">
        <v>0</v>
      </c>
      <c r="BU71" s="114">
        <v>0</v>
      </c>
      <c r="BV71" s="114">
        <v>1.006</v>
      </c>
      <c r="BW71" s="114">
        <v>0</v>
      </c>
      <c r="BX71" s="114">
        <v>0</v>
      </c>
      <c r="BY71" s="114">
        <v>0</v>
      </c>
      <c r="BZ71" s="114">
        <v>0</v>
      </c>
      <c r="CA71" s="114">
        <v>0</v>
      </c>
      <c r="CB71" s="114">
        <v>0</v>
      </c>
    </row>
    <row r="72" spans="1:80" ht="31.5" x14ac:dyDescent="0.25">
      <c r="A72" s="108" t="s">
        <v>73</v>
      </c>
      <c r="B72" s="106" t="s">
        <v>583</v>
      </c>
      <c r="C72" s="109" t="s">
        <v>584</v>
      </c>
      <c r="D72" s="122">
        <v>0</v>
      </c>
      <c r="E72" s="122">
        <v>0</v>
      </c>
      <c r="F72" s="122">
        <v>0</v>
      </c>
      <c r="G72" s="122">
        <v>0</v>
      </c>
      <c r="H72" s="122">
        <v>0.55300000000000005</v>
      </c>
      <c r="I72" s="122">
        <v>0</v>
      </c>
      <c r="J72" s="122">
        <v>0</v>
      </c>
      <c r="K72" s="122">
        <v>0</v>
      </c>
      <c r="L72" s="122">
        <v>0</v>
      </c>
      <c r="M72" s="122">
        <v>0</v>
      </c>
      <c r="N72" s="122">
        <v>0</v>
      </c>
      <c r="O72" s="122">
        <v>0</v>
      </c>
      <c r="P72" s="122">
        <v>0</v>
      </c>
      <c r="Q72" s="122">
        <v>0</v>
      </c>
      <c r="R72" s="122">
        <v>0</v>
      </c>
      <c r="S72" s="122">
        <v>0</v>
      </c>
      <c r="T72" s="122">
        <v>0</v>
      </c>
      <c r="U72" s="122">
        <v>0</v>
      </c>
      <c r="V72" s="122">
        <v>0</v>
      </c>
      <c r="W72" s="122">
        <v>0</v>
      </c>
      <c r="X72" s="122">
        <v>0</v>
      </c>
      <c r="Y72" s="122">
        <v>0</v>
      </c>
      <c r="Z72" s="122">
        <v>0</v>
      </c>
      <c r="AA72" s="122">
        <v>0</v>
      </c>
      <c r="AB72" s="122">
        <v>0</v>
      </c>
      <c r="AC72" s="122">
        <v>0</v>
      </c>
      <c r="AD72" s="122">
        <v>0</v>
      </c>
      <c r="AE72" s="122">
        <v>0</v>
      </c>
      <c r="AF72" s="122">
        <v>0</v>
      </c>
      <c r="AG72" s="122">
        <v>0</v>
      </c>
      <c r="AH72" s="122">
        <v>0</v>
      </c>
      <c r="AI72" s="122">
        <v>0</v>
      </c>
      <c r="AJ72" s="122">
        <v>0</v>
      </c>
      <c r="AK72" s="122">
        <v>0</v>
      </c>
      <c r="AL72" s="122">
        <v>0</v>
      </c>
      <c r="AM72" s="122">
        <v>0</v>
      </c>
      <c r="AN72" s="122">
        <v>0</v>
      </c>
      <c r="AO72" s="122">
        <v>0</v>
      </c>
      <c r="AP72" s="122">
        <v>0</v>
      </c>
      <c r="AQ72" s="122">
        <v>0</v>
      </c>
      <c r="AR72" s="122">
        <v>0</v>
      </c>
      <c r="AS72" s="122">
        <v>0</v>
      </c>
      <c r="AT72" s="122">
        <v>0</v>
      </c>
      <c r="AU72" s="122">
        <v>0</v>
      </c>
      <c r="AV72" s="122">
        <v>0</v>
      </c>
      <c r="AW72" s="122">
        <v>0</v>
      </c>
      <c r="AX72" s="122">
        <v>0</v>
      </c>
      <c r="AY72" s="122">
        <v>0</v>
      </c>
      <c r="AZ72" s="122">
        <v>0.55300000000000005</v>
      </c>
      <c r="BA72" s="122">
        <v>0</v>
      </c>
      <c r="BB72" s="122">
        <v>0</v>
      </c>
      <c r="BC72" s="122">
        <v>0</v>
      </c>
      <c r="BD72" s="122">
        <v>0</v>
      </c>
      <c r="BE72" s="122">
        <v>0</v>
      </c>
      <c r="BF72" s="122">
        <v>0</v>
      </c>
      <c r="BG72" s="122">
        <v>0</v>
      </c>
      <c r="BH72" s="122">
        <v>0</v>
      </c>
      <c r="BI72" s="122">
        <v>0</v>
      </c>
      <c r="BJ72" s="122">
        <v>0</v>
      </c>
      <c r="BK72" s="122">
        <v>0</v>
      </c>
      <c r="BL72" s="122">
        <v>0</v>
      </c>
      <c r="BM72" s="122">
        <v>0</v>
      </c>
      <c r="BN72" s="122">
        <v>0</v>
      </c>
      <c r="BO72" s="122">
        <v>0</v>
      </c>
      <c r="BP72" s="122">
        <v>0</v>
      </c>
      <c r="BQ72" s="122">
        <v>0</v>
      </c>
      <c r="BR72" s="114">
        <v>0</v>
      </c>
      <c r="BS72" s="114">
        <v>0</v>
      </c>
      <c r="BT72" s="114">
        <v>0</v>
      </c>
      <c r="BU72" s="114">
        <v>0</v>
      </c>
      <c r="BV72" s="114">
        <v>0.55300000000000005</v>
      </c>
      <c r="BW72" s="114">
        <v>0</v>
      </c>
      <c r="BX72" s="114">
        <v>0</v>
      </c>
      <c r="BY72" s="114">
        <v>0</v>
      </c>
      <c r="BZ72" s="114">
        <v>0</v>
      </c>
      <c r="CA72" s="114">
        <v>0</v>
      </c>
      <c r="CB72" s="114">
        <v>0</v>
      </c>
    </row>
    <row r="73" spans="1:80" ht="31.5" x14ac:dyDescent="0.25">
      <c r="A73" s="108" t="s">
        <v>73</v>
      </c>
      <c r="B73" s="106" t="s">
        <v>585</v>
      </c>
      <c r="C73" s="109" t="s">
        <v>586</v>
      </c>
      <c r="D73" s="122">
        <v>0</v>
      </c>
      <c r="E73" s="122">
        <v>0</v>
      </c>
      <c r="F73" s="122">
        <v>0</v>
      </c>
      <c r="G73" s="122">
        <v>0</v>
      </c>
      <c r="H73" s="122">
        <v>0.22600000000000001</v>
      </c>
      <c r="I73" s="122">
        <v>0</v>
      </c>
      <c r="J73" s="122">
        <v>0</v>
      </c>
      <c r="K73" s="122">
        <v>0</v>
      </c>
      <c r="L73" s="122">
        <v>0</v>
      </c>
      <c r="M73" s="122">
        <v>0</v>
      </c>
      <c r="N73" s="122">
        <v>0</v>
      </c>
      <c r="O73" s="122">
        <v>0</v>
      </c>
      <c r="P73" s="122">
        <v>0</v>
      </c>
      <c r="Q73" s="122">
        <v>0</v>
      </c>
      <c r="R73" s="122">
        <v>0</v>
      </c>
      <c r="S73" s="122">
        <v>0</v>
      </c>
      <c r="T73" s="122">
        <v>0</v>
      </c>
      <c r="U73" s="122">
        <v>0</v>
      </c>
      <c r="V73" s="122">
        <v>0</v>
      </c>
      <c r="W73" s="122">
        <v>0</v>
      </c>
      <c r="X73" s="122">
        <v>0</v>
      </c>
      <c r="Y73" s="122">
        <v>0</v>
      </c>
      <c r="Z73" s="122">
        <v>0</v>
      </c>
      <c r="AA73" s="122">
        <v>0</v>
      </c>
      <c r="AB73" s="122">
        <v>0</v>
      </c>
      <c r="AC73" s="122">
        <v>0</v>
      </c>
      <c r="AD73" s="122">
        <v>0</v>
      </c>
      <c r="AE73" s="122">
        <v>0</v>
      </c>
      <c r="AF73" s="122">
        <v>0</v>
      </c>
      <c r="AG73" s="122">
        <v>0</v>
      </c>
      <c r="AH73" s="122">
        <v>0</v>
      </c>
      <c r="AI73" s="122">
        <v>0</v>
      </c>
      <c r="AJ73" s="122">
        <v>0</v>
      </c>
      <c r="AK73" s="122">
        <v>0</v>
      </c>
      <c r="AL73" s="122">
        <v>0</v>
      </c>
      <c r="AM73" s="122">
        <v>0</v>
      </c>
      <c r="AN73" s="122">
        <v>0</v>
      </c>
      <c r="AO73" s="122">
        <v>0</v>
      </c>
      <c r="AP73" s="122">
        <v>0</v>
      </c>
      <c r="AQ73" s="122">
        <v>0</v>
      </c>
      <c r="AR73" s="122">
        <v>0</v>
      </c>
      <c r="AS73" s="122">
        <v>0</v>
      </c>
      <c r="AT73" s="122">
        <v>0</v>
      </c>
      <c r="AU73" s="122">
        <v>0</v>
      </c>
      <c r="AV73" s="122">
        <v>0</v>
      </c>
      <c r="AW73" s="122">
        <v>0</v>
      </c>
      <c r="AX73" s="122">
        <v>0</v>
      </c>
      <c r="AY73" s="122">
        <v>0</v>
      </c>
      <c r="AZ73" s="122">
        <v>0.22600000000000001</v>
      </c>
      <c r="BA73" s="122">
        <v>0</v>
      </c>
      <c r="BB73" s="122">
        <v>0</v>
      </c>
      <c r="BC73" s="122">
        <v>0</v>
      </c>
      <c r="BD73" s="122">
        <v>0</v>
      </c>
      <c r="BE73" s="122">
        <v>0</v>
      </c>
      <c r="BF73" s="122">
        <v>0</v>
      </c>
      <c r="BG73" s="122">
        <v>0</v>
      </c>
      <c r="BH73" s="122">
        <v>0</v>
      </c>
      <c r="BI73" s="122">
        <v>0</v>
      </c>
      <c r="BJ73" s="122">
        <v>0</v>
      </c>
      <c r="BK73" s="122">
        <v>0</v>
      </c>
      <c r="BL73" s="122">
        <v>0</v>
      </c>
      <c r="BM73" s="122">
        <v>0</v>
      </c>
      <c r="BN73" s="122">
        <v>0</v>
      </c>
      <c r="BO73" s="122">
        <v>0</v>
      </c>
      <c r="BP73" s="122">
        <v>0</v>
      </c>
      <c r="BQ73" s="122">
        <v>0</v>
      </c>
      <c r="BR73" s="114">
        <v>0</v>
      </c>
      <c r="BS73" s="114">
        <v>0</v>
      </c>
      <c r="BT73" s="114">
        <v>0</v>
      </c>
      <c r="BU73" s="114">
        <v>0</v>
      </c>
      <c r="BV73" s="114">
        <v>0.22600000000000001</v>
      </c>
      <c r="BW73" s="114">
        <v>0</v>
      </c>
      <c r="BX73" s="114">
        <v>0</v>
      </c>
      <c r="BY73" s="114">
        <v>0</v>
      </c>
      <c r="BZ73" s="114">
        <v>0</v>
      </c>
      <c r="CA73" s="114">
        <v>0</v>
      </c>
      <c r="CB73" s="114">
        <v>0</v>
      </c>
    </row>
    <row r="74" spans="1:80" ht="31.5" x14ac:dyDescent="0.25">
      <c r="A74" s="108" t="s">
        <v>73</v>
      </c>
      <c r="B74" s="106" t="s">
        <v>587</v>
      </c>
      <c r="C74" s="109" t="s">
        <v>588</v>
      </c>
      <c r="D74" s="122">
        <v>0</v>
      </c>
      <c r="E74" s="122">
        <v>0</v>
      </c>
      <c r="F74" s="122">
        <v>0</v>
      </c>
      <c r="G74" s="122">
        <v>0</v>
      </c>
      <c r="H74" s="122">
        <v>0.22900000000000001</v>
      </c>
      <c r="I74" s="122">
        <v>0</v>
      </c>
      <c r="J74" s="122">
        <v>0</v>
      </c>
      <c r="K74" s="122">
        <v>0</v>
      </c>
      <c r="L74" s="122">
        <v>0</v>
      </c>
      <c r="M74" s="122">
        <v>0</v>
      </c>
      <c r="N74" s="122">
        <v>0</v>
      </c>
      <c r="O74" s="122">
        <v>0</v>
      </c>
      <c r="P74" s="122">
        <v>0</v>
      </c>
      <c r="Q74" s="122">
        <v>0</v>
      </c>
      <c r="R74" s="122">
        <v>0</v>
      </c>
      <c r="S74" s="122">
        <v>0</v>
      </c>
      <c r="T74" s="122">
        <v>0</v>
      </c>
      <c r="U74" s="122">
        <v>0</v>
      </c>
      <c r="V74" s="122">
        <v>0</v>
      </c>
      <c r="W74" s="122">
        <v>0</v>
      </c>
      <c r="X74" s="122">
        <v>0</v>
      </c>
      <c r="Y74" s="122">
        <v>0</v>
      </c>
      <c r="Z74" s="122">
        <v>0</v>
      </c>
      <c r="AA74" s="122">
        <v>0</v>
      </c>
      <c r="AB74" s="122">
        <v>0</v>
      </c>
      <c r="AC74" s="122">
        <v>0</v>
      </c>
      <c r="AD74" s="122">
        <v>0</v>
      </c>
      <c r="AE74" s="122">
        <v>0</v>
      </c>
      <c r="AF74" s="122">
        <v>0</v>
      </c>
      <c r="AG74" s="122">
        <v>0</v>
      </c>
      <c r="AH74" s="122">
        <v>0</v>
      </c>
      <c r="AI74" s="122">
        <v>0</v>
      </c>
      <c r="AJ74" s="122">
        <v>0</v>
      </c>
      <c r="AK74" s="122">
        <v>0</v>
      </c>
      <c r="AL74" s="122">
        <v>0</v>
      </c>
      <c r="AM74" s="122">
        <v>0</v>
      </c>
      <c r="AN74" s="122">
        <v>0</v>
      </c>
      <c r="AO74" s="122">
        <v>0</v>
      </c>
      <c r="AP74" s="122">
        <v>0</v>
      </c>
      <c r="AQ74" s="122">
        <v>0</v>
      </c>
      <c r="AR74" s="122">
        <v>0</v>
      </c>
      <c r="AS74" s="122">
        <v>0</v>
      </c>
      <c r="AT74" s="122">
        <v>0</v>
      </c>
      <c r="AU74" s="122">
        <v>0</v>
      </c>
      <c r="AV74" s="122">
        <v>0</v>
      </c>
      <c r="AW74" s="122">
        <v>0</v>
      </c>
      <c r="AX74" s="122">
        <v>0</v>
      </c>
      <c r="AY74" s="122">
        <v>0</v>
      </c>
      <c r="AZ74" s="122">
        <v>0.22900000000000001</v>
      </c>
      <c r="BA74" s="122">
        <v>0</v>
      </c>
      <c r="BB74" s="122">
        <v>0</v>
      </c>
      <c r="BC74" s="122">
        <v>0</v>
      </c>
      <c r="BD74" s="122">
        <v>0</v>
      </c>
      <c r="BE74" s="122">
        <v>0</v>
      </c>
      <c r="BF74" s="122">
        <v>0</v>
      </c>
      <c r="BG74" s="122">
        <v>0</v>
      </c>
      <c r="BH74" s="122">
        <v>0</v>
      </c>
      <c r="BI74" s="122">
        <v>0</v>
      </c>
      <c r="BJ74" s="122">
        <v>0</v>
      </c>
      <c r="BK74" s="122">
        <v>0</v>
      </c>
      <c r="BL74" s="122">
        <v>0</v>
      </c>
      <c r="BM74" s="122">
        <v>0</v>
      </c>
      <c r="BN74" s="122">
        <v>0</v>
      </c>
      <c r="BO74" s="122">
        <v>0</v>
      </c>
      <c r="BP74" s="122">
        <v>0</v>
      </c>
      <c r="BQ74" s="122">
        <v>0</v>
      </c>
      <c r="BR74" s="114">
        <v>0</v>
      </c>
      <c r="BS74" s="114">
        <v>0</v>
      </c>
      <c r="BT74" s="114">
        <v>0</v>
      </c>
      <c r="BU74" s="114">
        <v>0</v>
      </c>
      <c r="BV74" s="114">
        <v>0.22900000000000001</v>
      </c>
      <c r="BW74" s="114">
        <v>0</v>
      </c>
      <c r="BX74" s="114">
        <v>0</v>
      </c>
      <c r="BY74" s="114">
        <v>0</v>
      </c>
      <c r="BZ74" s="114">
        <v>0</v>
      </c>
      <c r="CA74" s="114">
        <v>0</v>
      </c>
      <c r="CB74" s="114">
        <v>0</v>
      </c>
    </row>
    <row r="75" spans="1:80" ht="31.5" x14ac:dyDescent="0.25">
      <c r="A75" s="108" t="s">
        <v>73</v>
      </c>
      <c r="B75" s="106" t="s">
        <v>589</v>
      </c>
      <c r="C75" s="109" t="s">
        <v>590</v>
      </c>
      <c r="D75" s="122">
        <v>0</v>
      </c>
      <c r="E75" s="122">
        <v>0</v>
      </c>
      <c r="F75" s="122">
        <v>0</v>
      </c>
      <c r="G75" s="122">
        <v>0</v>
      </c>
      <c r="H75" s="122">
        <v>1.1000000000000001</v>
      </c>
      <c r="I75" s="122">
        <v>0</v>
      </c>
      <c r="J75" s="122">
        <v>0</v>
      </c>
      <c r="K75" s="122">
        <v>0</v>
      </c>
      <c r="L75" s="122">
        <v>0</v>
      </c>
      <c r="M75" s="122">
        <v>0</v>
      </c>
      <c r="N75" s="122">
        <v>0</v>
      </c>
      <c r="O75" s="122">
        <v>0</v>
      </c>
      <c r="P75" s="122">
        <v>0</v>
      </c>
      <c r="Q75" s="122">
        <v>0</v>
      </c>
      <c r="R75" s="122">
        <v>0</v>
      </c>
      <c r="S75" s="122">
        <v>0</v>
      </c>
      <c r="T75" s="122">
        <v>0</v>
      </c>
      <c r="U75" s="122">
        <v>0</v>
      </c>
      <c r="V75" s="122">
        <v>0</v>
      </c>
      <c r="W75" s="122">
        <v>0</v>
      </c>
      <c r="X75" s="122">
        <v>0</v>
      </c>
      <c r="Y75" s="122">
        <v>0</v>
      </c>
      <c r="Z75" s="122">
        <v>0</v>
      </c>
      <c r="AA75" s="122">
        <v>0</v>
      </c>
      <c r="AB75" s="122">
        <v>0</v>
      </c>
      <c r="AC75" s="122">
        <v>0</v>
      </c>
      <c r="AD75" s="122">
        <v>0</v>
      </c>
      <c r="AE75" s="122">
        <v>0</v>
      </c>
      <c r="AF75" s="122">
        <v>0</v>
      </c>
      <c r="AG75" s="122">
        <v>0</v>
      </c>
      <c r="AH75" s="122">
        <v>0</v>
      </c>
      <c r="AI75" s="122">
        <v>0</v>
      </c>
      <c r="AJ75" s="122">
        <v>0</v>
      </c>
      <c r="AK75" s="122">
        <v>0</v>
      </c>
      <c r="AL75" s="122">
        <v>0</v>
      </c>
      <c r="AM75" s="122">
        <v>0</v>
      </c>
      <c r="AN75" s="122">
        <v>0</v>
      </c>
      <c r="AO75" s="122">
        <v>0</v>
      </c>
      <c r="AP75" s="122">
        <v>0</v>
      </c>
      <c r="AQ75" s="122">
        <v>0</v>
      </c>
      <c r="AR75" s="122">
        <v>0</v>
      </c>
      <c r="AS75" s="122">
        <v>0</v>
      </c>
      <c r="AT75" s="122">
        <v>0</v>
      </c>
      <c r="AU75" s="122">
        <v>0</v>
      </c>
      <c r="AV75" s="122">
        <v>0</v>
      </c>
      <c r="AW75" s="122">
        <v>0</v>
      </c>
      <c r="AX75" s="122">
        <v>0</v>
      </c>
      <c r="AY75" s="122">
        <v>0</v>
      </c>
      <c r="AZ75" s="122">
        <v>0</v>
      </c>
      <c r="BA75" s="122">
        <v>0</v>
      </c>
      <c r="BB75" s="122">
        <v>0</v>
      </c>
      <c r="BC75" s="122">
        <v>0</v>
      </c>
      <c r="BD75" s="122">
        <v>0</v>
      </c>
      <c r="BE75" s="122">
        <v>0</v>
      </c>
      <c r="BF75" s="122">
        <v>0</v>
      </c>
      <c r="BG75" s="122">
        <v>0</v>
      </c>
      <c r="BH75" s="122">
        <v>0</v>
      </c>
      <c r="BI75" s="122">
        <v>0</v>
      </c>
      <c r="BJ75" s="122">
        <v>0</v>
      </c>
      <c r="BK75" s="122">
        <v>1.1000000000000001</v>
      </c>
      <c r="BL75" s="122">
        <v>0</v>
      </c>
      <c r="BM75" s="122">
        <v>0</v>
      </c>
      <c r="BN75" s="122">
        <v>0</v>
      </c>
      <c r="BO75" s="122">
        <v>0</v>
      </c>
      <c r="BP75" s="122">
        <v>0</v>
      </c>
      <c r="BQ75" s="122">
        <v>0</v>
      </c>
      <c r="BR75" s="114">
        <v>0</v>
      </c>
      <c r="BS75" s="114">
        <v>0</v>
      </c>
      <c r="BT75" s="114">
        <v>0</v>
      </c>
      <c r="BU75" s="114">
        <v>0</v>
      </c>
      <c r="BV75" s="114">
        <v>1.1000000000000001</v>
      </c>
      <c r="BW75" s="114">
        <v>0</v>
      </c>
      <c r="BX75" s="114">
        <v>0</v>
      </c>
      <c r="BY75" s="114">
        <v>0</v>
      </c>
      <c r="BZ75" s="114">
        <v>0</v>
      </c>
      <c r="CA75" s="114">
        <v>0</v>
      </c>
      <c r="CB75" s="114">
        <v>0</v>
      </c>
    </row>
    <row r="76" spans="1:80" ht="31.5" x14ac:dyDescent="0.25">
      <c r="A76" s="108" t="s">
        <v>73</v>
      </c>
      <c r="B76" s="106" t="s">
        <v>591</v>
      </c>
      <c r="C76" s="109" t="s">
        <v>592</v>
      </c>
      <c r="D76" s="122">
        <v>0</v>
      </c>
      <c r="E76" s="122">
        <v>0</v>
      </c>
      <c r="F76" s="122">
        <v>0</v>
      </c>
      <c r="G76" s="122">
        <v>0</v>
      </c>
      <c r="H76" s="122">
        <v>0.55500000000000005</v>
      </c>
      <c r="I76" s="122">
        <v>0</v>
      </c>
      <c r="J76" s="122">
        <v>0</v>
      </c>
      <c r="K76" s="122">
        <v>0</v>
      </c>
      <c r="L76" s="122">
        <v>0</v>
      </c>
      <c r="M76" s="122">
        <v>0</v>
      </c>
      <c r="N76" s="122">
        <v>0</v>
      </c>
      <c r="O76" s="122">
        <v>0</v>
      </c>
      <c r="P76" s="122">
        <v>0</v>
      </c>
      <c r="Q76" s="122">
        <v>0</v>
      </c>
      <c r="R76" s="122">
        <v>0</v>
      </c>
      <c r="S76" s="122">
        <v>0</v>
      </c>
      <c r="T76" s="122">
        <v>0</v>
      </c>
      <c r="U76" s="122">
        <v>0</v>
      </c>
      <c r="V76" s="122">
        <v>0</v>
      </c>
      <c r="W76" s="122">
        <v>0</v>
      </c>
      <c r="X76" s="122">
        <v>0</v>
      </c>
      <c r="Y76" s="122">
        <v>0</v>
      </c>
      <c r="Z76" s="122">
        <v>0</v>
      </c>
      <c r="AA76" s="122">
        <v>0</v>
      </c>
      <c r="AB76" s="122">
        <v>0</v>
      </c>
      <c r="AC76" s="122">
        <v>0</v>
      </c>
      <c r="AD76" s="122">
        <v>0</v>
      </c>
      <c r="AE76" s="122">
        <v>0</v>
      </c>
      <c r="AF76" s="122">
        <v>0</v>
      </c>
      <c r="AG76" s="122">
        <v>0</v>
      </c>
      <c r="AH76" s="122">
        <v>0</v>
      </c>
      <c r="AI76" s="122">
        <v>0</v>
      </c>
      <c r="AJ76" s="122">
        <v>0</v>
      </c>
      <c r="AK76" s="122">
        <v>0</v>
      </c>
      <c r="AL76" s="122">
        <v>0</v>
      </c>
      <c r="AM76" s="122">
        <v>0</v>
      </c>
      <c r="AN76" s="122">
        <v>0</v>
      </c>
      <c r="AO76" s="122">
        <v>0</v>
      </c>
      <c r="AP76" s="122">
        <v>0</v>
      </c>
      <c r="AQ76" s="122">
        <v>0</v>
      </c>
      <c r="AR76" s="122">
        <v>0</v>
      </c>
      <c r="AS76" s="122">
        <v>0</v>
      </c>
      <c r="AT76" s="122">
        <v>0</v>
      </c>
      <c r="AU76" s="122">
        <v>0</v>
      </c>
      <c r="AV76" s="122">
        <v>0</v>
      </c>
      <c r="AW76" s="122">
        <v>0</v>
      </c>
      <c r="AX76" s="122">
        <v>0</v>
      </c>
      <c r="AY76" s="122">
        <v>0</v>
      </c>
      <c r="AZ76" s="122">
        <v>0.55500000000000005</v>
      </c>
      <c r="BA76" s="122">
        <v>0</v>
      </c>
      <c r="BB76" s="122">
        <v>0</v>
      </c>
      <c r="BC76" s="122">
        <v>0</v>
      </c>
      <c r="BD76" s="122">
        <v>0</v>
      </c>
      <c r="BE76" s="122">
        <v>0</v>
      </c>
      <c r="BF76" s="122">
        <v>0</v>
      </c>
      <c r="BG76" s="122">
        <v>0</v>
      </c>
      <c r="BH76" s="122">
        <v>0</v>
      </c>
      <c r="BI76" s="122">
        <v>0</v>
      </c>
      <c r="BJ76" s="122">
        <v>0</v>
      </c>
      <c r="BK76" s="122">
        <v>0</v>
      </c>
      <c r="BL76" s="122">
        <v>0</v>
      </c>
      <c r="BM76" s="122">
        <v>0</v>
      </c>
      <c r="BN76" s="122">
        <v>0</v>
      </c>
      <c r="BO76" s="122">
        <v>0</v>
      </c>
      <c r="BP76" s="122">
        <v>0</v>
      </c>
      <c r="BQ76" s="122">
        <v>0</v>
      </c>
      <c r="BR76" s="114">
        <v>0</v>
      </c>
      <c r="BS76" s="114">
        <v>0</v>
      </c>
      <c r="BT76" s="114">
        <v>0</v>
      </c>
      <c r="BU76" s="114">
        <v>0</v>
      </c>
      <c r="BV76" s="114">
        <v>0.55500000000000005</v>
      </c>
      <c r="BW76" s="114">
        <v>0</v>
      </c>
      <c r="BX76" s="114">
        <v>0</v>
      </c>
      <c r="BY76" s="114">
        <v>0</v>
      </c>
      <c r="BZ76" s="114">
        <v>0</v>
      </c>
      <c r="CA76" s="114">
        <v>0</v>
      </c>
      <c r="CB76" s="114">
        <v>0</v>
      </c>
    </row>
    <row r="77" spans="1:80" ht="31.5" x14ac:dyDescent="0.25">
      <c r="A77" s="108" t="s">
        <v>73</v>
      </c>
      <c r="B77" s="106" t="s">
        <v>593</v>
      </c>
      <c r="C77" s="109" t="s">
        <v>594</v>
      </c>
      <c r="D77" s="122">
        <v>0</v>
      </c>
      <c r="E77" s="122">
        <v>0</v>
      </c>
      <c r="F77" s="122">
        <v>0</v>
      </c>
      <c r="G77" s="122">
        <v>0</v>
      </c>
      <c r="H77" s="122">
        <v>1.1930000000000001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  <c r="R77" s="122">
        <v>0</v>
      </c>
      <c r="S77" s="122">
        <v>0</v>
      </c>
      <c r="T77" s="122">
        <v>0</v>
      </c>
      <c r="U77" s="122">
        <v>0</v>
      </c>
      <c r="V77" s="122">
        <v>0</v>
      </c>
      <c r="W77" s="122">
        <v>0</v>
      </c>
      <c r="X77" s="122">
        <v>0</v>
      </c>
      <c r="Y77" s="122">
        <v>0</v>
      </c>
      <c r="Z77" s="122">
        <v>0</v>
      </c>
      <c r="AA77" s="122">
        <v>0</v>
      </c>
      <c r="AB77" s="122">
        <v>0</v>
      </c>
      <c r="AC77" s="122">
        <v>0</v>
      </c>
      <c r="AD77" s="122">
        <v>0</v>
      </c>
      <c r="AE77" s="122">
        <v>0</v>
      </c>
      <c r="AF77" s="122">
        <v>0</v>
      </c>
      <c r="AG77" s="122">
        <v>0</v>
      </c>
      <c r="AH77" s="122">
        <v>0</v>
      </c>
      <c r="AI77" s="122">
        <v>0</v>
      </c>
      <c r="AJ77" s="122">
        <v>0</v>
      </c>
      <c r="AK77" s="122">
        <v>0</v>
      </c>
      <c r="AL77" s="122">
        <v>0</v>
      </c>
      <c r="AM77" s="122">
        <v>0</v>
      </c>
      <c r="AN77" s="122">
        <v>0</v>
      </c>
      <c r="AO77" s="122">
        <v>0</v>
      </c>
      <c r="AP77" s="122">
        <v>0</v>
      </c>
      <c r="AQ77" s="122">
        <v>0</v>
      </c>
      <c r="AR77" s="122">
        <v>0</v>
      </c>
      <c r="AS77" s="122">
        <v>0</v>
      </c>
      <c r="AT77" s="122">
        <v>0</v>
      </c>
      <c r="AU77" s="122">
        <v>0</v>
      </c>
      <c r="AV77" s="122">
        <v>0</v>
      </c>
      <c r="AW77" s="122">
        <v>0</v>
      </c>
      <c r="AX77" s="122">
        <v>0</v>
      </c>
      <c r="AY77" s="122">
        <v>0</v>
      </c>
      <c r="AZ77" s="122">
        <v>0</v>
      </c>
      <c r="BA77" s="122">
        <v>0</v>
      </c>
      <c r="BB77" s="122">
        <v>0</v>
      </c>
      <c r="BC77" s="122">
        <v>0</v>
      </c>
      <c r="BD77" s="122">
        <v>0</v>
      </c>
      <c r="BE77" s="122">
        <v>0</v>
      </c>
      <c r="BF77" s="122">
        <v>0</v>
      </c>
      <c r="BG77" s="122">
        <v>0</v>
      </c>
      <c r="BH77" s="122">
        <v>0</v>
      </c>
      <c r="BI77" s="122">
        <v>0</v>
      </c>
      <c r="BJ77" s="122">
        <v>0</v>
      </c>
      <c r="BK77" s="122">
        <v>1.1930000000000001</v>
      </c>
      <c r="BL77" s="122">
        <v>0</v>
      </c>
      <c r="BM77" s="122">
        <v>0</v>
      </c>
      <c r="BN77" s="122">
        <v>0</v>
      </c>
      <c r="BO77" s="122">
        <v>0</v>
      </c>
      <c r="BP77" s="122">
        <v>0</v>
      </c>
      <c r="BQ77" s="122">
        <v>0</v>
      </c>
      <c r="BR77" s="114">
        <v>0</v>
      </c>
      <c r="BS77" s="114">
        <v>0</v>
      </c>
      <c r="BT77" s="114">
        <v>0</v>
      </c>
      <c r="BU77" s="114">
        <v>0</v>
      </c>
      <c r="BV77" s="114">
        <v>1.1930000000000001</v>
      </c>
      <c r="BW77" s="114">
        <v>0</v>
      </c>
      <c r="BX77" s="114">
        <v>0</v>
      </c>
      <c r="BY77" s="114">
        <v>0</v>
      </c>
      <c r="BZ77" s="114">
        <v>0</v>
      </c>
      <c r="CA77" s="114">
        <v>0</v>
      </c>
      <c r="CB77" s="114">
        <v>0</v>
      </c>
    </row>
    <row r="78" spans="1:80" x14ac:dyDescent="0.25">
      <c r="A78" s="108" t="s">
        <v>75</v>
      </c>
      <c r="B78" s="106" t="s">
        <v>76</v>
      </c>
      <c r="C78" s="109" t="s">
        <v>18</v>
      </c>
      <c r="D78" s="122">
        <f t="shared" ref="D78" si="73">IFERROR(SUM(D79:D105),"нд")</f>
        <v>0</v>
      </c>
      <c r="E78" s="122">
        <f t="shared" ref="E78:BP78" si="74">IFERROR(SUM(E79:E105),"нд")</f>
        <v>0</v>
      </c>
      <c r="F78" s="122">
        <f t="shared" si="74"/>
        <v>0</v>
      </c>
      <c r="G78" s="122">
        <f t="shared" si="74"/>
        <v>0</v>
      </c>
      <c r="H78" s="122">
        <f t="shared" si="74"/>
        <v>39.624000000000002</v>
      </c>
      <c r="I78" s="122">
        <f t="shared" si="74"/>
        <v>0</v>
      </c>
      <c r="J78" s="122">
        <f t="shared" si="74"/>
        <v>1</v>
      </c>
      <c r="K78" s="122">
        <f t="shared" si="74"/>
        <v>0</v>
      </c>
      <c r="L78" s="122">
        <f t="shared" si="74"/>
        <v>0</v>
      </c>
      <c r="M78" s="122">
        <f t="shared" si="74"/>
        <v>0</v>
      </c>
      <c r="N78" s="122">
        <f t="shared" si="74"/>
        <v>0</v>
      </c>
      <c r="O78" s="122">
        <f t="shared" si="74"/>
        <v>0</v>
      </c>
      <c r="P78" s="122">
        <f t="shared" si="74"/>
        <v>0</v>
      </c>
      <c r="Q78" s="122">
        <f t="shared" si="74"/>
        <v>0</v>
      </c>
      <c r="R78" s="122">
        <f t="shared" si="74"/>
        <v>0</v>
      </c>
      <c r="S78" s="122">
        <f t="shared" si="74"/>
        <v>8.798</v>
      </c>
      <c r="T78" s="122">
        <f t="shared" si="74"/>
        <v>0</v>
      </c>
      <c r="U78" s="122">
        <f t="shared" si="74"/>
        <v>0</v>
      </c>
      <c r="V78" s="122">
        <f t="shared" si="74"/>
        <v>0</v>
      </c>
      <c r="W78" s="122">
        <f t="shared" si="74"/>
        <v>0</v>
      </c>
      <c r="X78" s="122">
        <f t="shared" si="74"/>
        <v>0</v>
      </c>
      <c r="Y78" s="122">
        <f t="shared" si="74"/>
        <v>0</v>
      </c>
      <c r="Z78" s="122">
        <f t="shared" si="74"/>
        <v>0</v>
      </c>
      <c r="AA78" s="122">
        <f t="shared" si="74"/>
        <v>0</v>
      </c>
      <c r="AB78" s="122">
        <f t="shared" si="74"/>
        <v>0</v>
      </c>
      <c r="AC78" s="122">
        <f t="shared" si="74"/>
        <v>0</v>
      </c>
      <c r="AD78" s="122">
        <f t="shared" si="74"/>
        <v>2.52</v>
      </c>
      <c r="AE78" s="122">
        <f t="shared" si="74"/>
        <v>0</v>
      </c>
      <c r="AF78" s="122">
        <f t="shared" si="74"/>
        <v>0</v>
      </c>
      <c r="AG78" s="122">
        <f t="shared" si="74"/>
        <v>0</v>
      </c>
      <c r="AH78" s="122">
        <f t="shared" si="74"/>
        <v>0</v>
      </c>
      <c r="AI78" s="122">
        <f t="shared" si="74"/>
        <v>0</v>
      </c>
      <c r="AJ78" s="122">
        <f t="shared" si="74"/>
        <v>0</v>
      </c>
      <c r="AK78" s="122">
        <f t="shared" si="74"/>
        <v>0</v>
      </c>
      <c r="AL78" s="122">
        <f t="shared" si="74"/>
        <v>0</v>
      </c>
      <c r="AM78" s="122">
        <f t="shared" si="74"/>
        <v>0</v>
      </c>
      <c r="AN78" s="122">
        <f t="shared" si="74"/>
        <v>0</v>
      </c>
      <c r="AO78" s="122">
        <f t="shared" si="74"/>
        <v>3.0569999999999999</v>
      </c>
      <c r="AP78" s="122">
        <f t="shared" si="74"/>
        <v>0</v>
      </c>
      <c r="AQ78" s="122">
        <f t="shared" si="74"/>
        <v>0</v>
      </c>
      <c r="AR78" s="122">
        <f t="shared" si="74"/>
        <v>0</v>
      </c>
      <c r="AS78" s="122">
        <f t="shared" si="74"/>
        <v>0</v>
      </c>
      <c r="AT78" s="122">
        <f t="shared" si="74"/>
        <v>0</v>
      </c>
      <c r="AU78" s="122">
        <f t="shared" si="74"/>
        <v>0</v>
      </c>
      <c r="AV78" s="122">
        <f t="shared" si="74"/>
        <v>0</v>
      </c>
      <c r="AW78" s="122">
        <f t="shared" si="74"/>
        <v>0</v>
      </c>
      <c r="AX78" s="122">
        <f t="shared" si="74"/>
        <v>0</v>
      </c>
      <c r="AY78" s="122">
        <f t="shared" si="74"/>
        <v>0</v>
      </c>
      <c r="AZ78" s="122">
        <f t="shared" si="74"/>
        <v>11.605</v>
      </c>
      <c r="BA78" s="122">
        <f t="shared" si="74"/>
        <v>0</v>
      </c>
      <c r="BB78" s="122">
        <f t="shared" si="74"/>
        <v>0</v>
      </c>
      <c r="BC78" s="122">
        <f t="shared" si="74"/>
        <v>0</v>
      </c>
      <c r="BD78" s="122">
        <f t="shared" si="74"/>
        <v>0</v>
      </c>
      <c r="BE78" s="122">
        <f t="shared" si="74"/>
        <v>0</v>
      </c>
      <c r="BF78" s="122">
        <f t="shared" si="74"/>
        <v>0</v>
      </c>
      <c r="BG78" s="122">
        <f t="shared" si="74"/>
        <v>0</v>
      </c>
      <c r="BH78" s="122">
        <f t="shared" si="74"/>
        <v>0</v>
      </c>
      <c r="BI78" s="122">
        <f t="shared" si="74"/>
        <v>0</v>
      </c>
      <c r="BJ78" s="122">
        <f t="shared" si="74"/>
        <v>0</v>
      </c>
      <c r="BK78" s="122">
        <f t="shared" si="74"/>
        <v>13.643999999999998</v>
      </c>
      <c r="BL78" s="122">
        <f t="shared" si="74"/>
        <v>0</v>
      </c>
      <c r="BM78" s="122">
        <f t="shared" si="74"/>
        <v>0</v>
      </c>
      <c r="BN78" s="122">
        <f t="shared" si="74"/>
        <v>0</v>
      </c>
      <c r="BO78" s="122">
        <f t="shared" si="74"/>
        <v>0</v>
      </c>
      <c r="BP78" s="122">
        <f t="shared" si="74"/>
        <v>0</v>
      </c>
      <c r="BQ78" s="122">
        <f t="shared" ref="BQ78" si="75">IFERROR(SUM(BQ79:BQ105),"нд")</f>
        <v>0</v>
      </c>
      <c r="BR78" s="114">
        <v>0</v>
      </c>
      <c r="BS78" s="114">
        <v>0</v>
      </c>
      <c r="BT78" s="114">
        <v>0</v>
      </c>
      <c r="BU78" s="114">
        <v>0</v>
      </c>
      <c r="BV78" s="114">
        <v>39.624000000000002</v>
      </c>
      <c r="BW78" s="114">
        <v>0</v>
      </c>
      <c r="BX78" s="114">
        <v>0</v>
      </c>
      <c r="BY78" s="114">
        <v>0</v>
      </c>
      <c r="BZ78" s="114">
        <v>0</v>
      </c>
      <c r="CA78" s="114">
        <v>0</v>
      </c>
      <c r="CB78" s="114">
        <v>0</v>
      </c>
    </row>
    <row r="79" spans="1:80" ht="31.5" x14ac:dyDescent="0.25">
      <c r="A79" s="108" t="s">
        <v>75</v>
      </c>
      <c r="B79" s="106" t="s">
        <v>595</v>
      </c>
      <c r="C79" s="109" t="s">
        <v>596</v>
      </c>
      <c r="D79" s="122">
        <v>0</v>
      </c>
      <c r="E79" s="122">
        <v>0</v>
      </c>
      <c r="F79" s="122">
        <v>0</v>
      </c>
      <c r="G79" s="122">
        <v>0</v>
      </c>
      <c r="H79" s="122">
        <v>2.0619999999999998</v>
      </c>
      <c r="I79" s="122">
        <v>0</v>
      </c>
      <c r="J79" s="122">
        <v>0</v>
      </c>
      <c r="K79" s="122">
        <v>0</v>
      </c>
      <c r="L79" s="122">
        <v>0</v>
      </c>
      <c r="M79" s="122">
        <v>0</v>
      </c>
      <c r="N79" s="122">
        <v>0</v>
      </c>
      <c r="O79" s="122">
        <v>0</v>
      </c>
      <c r="P79" s="122">
        <v>0</v>
      </c>
      <c r="Q79" s="122">
        <v>0</v>
      </c>
      <c r="R79" s="122">
        <v>0</v>
      </c>
      <c r="S79" s="122">
        <v>2.0619999999999998</v>
      </c>
      <c r="T79" s="122">
        <v>0</v>
      </c>
      <c r="U79" s="122">
        <v>0</v>
      </c>
      <c r="V79" s="122">
        <v>0</v>
      </c>
      <c r="W79" s="122">
        <v>0</v>
      </c>
      <c r="X79" s="122">
        <v>0</v>
      </c>
      <c r="Y79" s="122">
        <v>0</v>
      </c>
      <c r="Z79" s="122">
        <v>0</v>
      </c>
      <c r="AA79" s="122">
        <v>0</v>
      </c>
      <c r="AB79" s="122">
        <v>0</v>
      </c>
      <c r="AC79" s="122">
        <v>0</v>
      </c>
      <c r="AD79" s="122">
        <v>0</v>
      </c>
      <c r="AE79" s="122">
        <v>0</v>
      </c>
      <c r="AF79" s="122">
        <v>0</v>
      </c>
      <c r="AG79" s="122">
        <v>0</v>
      </c>
      <c r="AH79" s="122">
        <v>0</v>
      </c>
      <c r="AI79" s="122">
        <v>0</v>
      </c>
      <c r="AJ79" s="122">
        <v>0</v>
      </c>
      <c r="AK79" s="122">
        <v>0</v>
      </c>
      <c r="AL79" s="122">
        <v>0</v>
      </c>
      <c r="AM79" s="122">
        <v>0</v>
      </c>
      <c r="AN79" s="122">
        <v>0</v>
      </c>
      <c r="AO79" s="122">
        <v>0</v>
      </c>
      <c r="AP79" s="122">
        <v>0</v>
      </c>
      <c r="AQ79" s="122">
        <v>0</v>
      </c>
      <c r="AR79" s="122">
        <v>0</v>
      </c>
      <c r="AS79" s="122">
        <v>0</v>
      </c>
      <c r="AT79" s="122">
        <v>0</v>
      </c>
      <c r="AU79" s="122">
        <v>0</v>
      </c>
      <c r="AV79" s="122">
        <v>0</v>
      </c>
      <c r="AW79" s="122">
        <v>0</v>
      </c>
      <c r="AX79" s="122">
        <v>0</v>
      </c>
      <c r="AY79" s="122">
        <v>0</v>
      </c>
      <c r="AZ79" s="122">
        <v>0</v>
      </c>
      <c r="BA79" s="122">
        <v>0</v>
      </c>
      <c r="BB79" s="122">
        <v>0</v>
      </c>
      <c r="BC79" s="122">
        <v>0</v>
      </c>
      <c r="BD79" s="122">
        <v>0</v>
      </c>
      <c r="BE79" s="122">
        <v>0</v>
      </c>
      <c r="BF79" s="122">
        <v>0</v>
      </c>
      <c r="BG79" s="122">
        <v>0</v>
      </c>
      <c r="BH79" s="122">
        <v>0</v>
      </c>
      <c r="BI79" s="122">
        <v>0</v>
      </c>
      <c r="BJ79" s="122">
        <v>0</v>
      </c>
      <c r="BK79" s="122">
        <v>0</v>
      </c>
      <c r="BL79" s="122">
        <v>0</v>
      </c>
      <c r="BM79" s="122">
        <v>0</v>
      </c>
      <c r="BN79" s="122">
        <v>0</v>
      </c>
      <c r="BO79" s="122">
        <v>0</v>
      </c>
      <c r="BP79" s="122">
        <v>0</v>
      </c>
      <c r="BQ79" s="122">
        <v>0</v>
      </c>
      <c r="BR79" s="114">
        <v>0</v>
      </c>
      <c r="BS79" s="114">
        <v>0</v>
      </c>
      <c r="BT79" s="114">
        <v>0</v>
      </c>
      <c r="BU79" s="114">
        <v>0</v>
      </c>
      <c r="BV79" s="114">
        <v>2.0619999999999998</v>
      </c>
      <c r="BW79" s="114">
        <v>0</v>
      </c>
      <c r="BX79" s="114">
        <v>0</v>
      </c>
      <c r="BY79" s="114">
        <v>0</v>
      </c>
      <c r="BZ79" s="114">
        <v>0</v>
      </c>
      <c r="CA79" s="114">
        <v>0</v>
      </c>
      <c r="CB79" s="114">
        <v>0</v>
      </c>
    </row>
    <row r="80" spans="1:80" ht="31.5" x14ac:dyDescent="0.25">
      <c r="A80" s="108" t="s">
        <v>75</v>
      </c>
      <c r="B80" s="106" t="s">
        <v>597</v>
      </c>
      <c r="C80" s="109" t="s">
        <v>598</v>
      </c>
      <c r="D80" s="122">
        <v>0</v>
      </c>
      <c r="E80" s="122">
        <v>0</v>
      </c>
      <c r="F80" s="122">
        <v>0</v>
      </c>
      <c r="G80" s="122">
        <v>0</v>
      </c>
      <c r="H80" s="122">
        <v>2.17</v>
      </c>
      <c r="I80" s="122">
        <v>0</v>
      </c>
      <c r="J80" s="122">
        <v>0</v>
      </c>
      <c r="K80" s="122">
        <v>0</v>
      </c>
      <c r="L80" s="122">
        <v>0</v>
      </c>
      <c r="M80" s="122">
        <v>0</v>
      </c>
      <c r="N80" s="122">
        <v>0</v>
      </c>
      <c r="O80" s="122">
        <v>0</v>
      </c>
      <c r="P80" s="122">
        <v>0</v>
      </c>
      <c r="Q80" s="122">
        <v>0</v>
      </c>
      <c r="R80" s="122">
        <v>0</v>
      </c>
      <c r="S80" s="122">
        <v>0</v>
      </c>
      <c r="T80" s="122">
        <v>0</v>
      </c>
      <c r="U80" s="122">
        <v>0</v>
      </c>
      <c r="V80" s="122">
        <v>0</v>
      </c>
      <c r="W80" s="122">
        <v>0</v>
      </c>
      <c r="X80" s="122">
        <v>0</v>
      </c>
      <c r="Y80" s="122">
        <v>0</v>
      </c>
      <c r="Z80" s="122">
        <v>0</v>
      </c>
      <c r="AA80" s="122">
        <v>0</v>
      </c>
      <c r="AB80" s="122">
        <v>0</v>
      </c>
      <c r="AC80" s="122">
        <v>0</v>
      </c>
      <c r="AD80" s="122">
        <v>0</v>
      </c>
      <c r="AE80" s="122">
        <v>0</v>
      </c>
      <c r="AF80" s="122">
        <v>0</v>
      </c>
      <c r="AG80" s="122">
        <v>0</v>
      </c>
      <c r="AH80" s="122">
        <v>0</v>
      </c>
      <c r="AI80" s="122">
        <v>0</v>
      </c>
      <c r="AJ80" s="122">
        <v>0</v>
      </c>
      <c r="AK80" s="122">
        <v>0</v>
      </c>
      <c r="AL80" s="122">
        <v>0</v>
      </c>
      <c r="AM80" s="122">
        <v>0</v>
      </c>
      <c r="AN80" s="122">
        <v>0</v>
      </c>
      <c r="AO80" s="122">
        <v>0</v>
      </c>
      <c r="AP80" s="122">
        <v>0</v>
      </c>
      <c r="AQ80" s="122">
        <v>0</v>
      </c>
      <c r="AR80" s="122">
        <v>0</v>
      </c>
      <c r="AS80" s="122">
        <v>0</v>
      </c>
      <c r="AT80" s="122">
        <v>0</v>
      </c>
      <c r="AU80" s="122">
        <v>0</v>
      </c>
      <c r="AV80" s="122">
        <v>0</v>
      </c>
      <c r="AW80" s="122">
        <v>0</v>
      </c>
      <c r="AX80" s="122">
        <v>0</v>
      </c>
      <c r="AY80" s="122">
        <v>0</v>
      </c>
      <c r="AZ80" s="122">
        <v>2.17</v>
      </c>
      <c r="BA80" s="122">
        <v>0</v>
      </c>
      <c r="BB80" s="122">
        <v>0</v>
      </c>
      <c r="BC80" s="122">
        <v>0</v>
      </c>
      <c r="BD80" s="122">
        <v>0</v>
      </c>
      <c r="BE80" s="122">
        <v>0</v>
      </c>
      <c r="BF80" s="122">
        <v>0</v>
      </c>
      <c r="BG80" s="122">
        <v>0</v>
      </c>
      <c r="BH80" s="122">
        <v>0</v>
      </c>
      <c r="BI80" s="122">
        <v>0</v>
      </c>
      <c r="BJ80" s="122">
        <v>0</v>
      </c>
      <c r="BK80" s="122">
        <v>0</v>
      </c>
      <c r="BL80" s="122">
        <v>0</v>
      </c>
      <c r="BM80" s="122">
        <v>0</v>
      </c>
      <c r="BN80" s="122">
        <v>0</v>
      </c>
      <c r="BO80" s="122">
        <v>0</v>
      </c>
      <c r="BP80" s="122">
        <v>0</v>
      </c>
      <c r="BQ80" s="122">
        <v>0</v>
      </c>
      <c r="BR80" s="114">
        <v>0</v>
      </c>
      <c r="BS80" s="114">
        <v>0</v>
      </c>
      <c r="BT80" s="114">
        <v>0</v>
      </c>
      <c r="BU80" s="114">
        <v>0</v>
      </c>
      <c r="BV80" s="114">
        <v>2.17</v>
      </c>
      <c r="BW80" s="114">
        <v>0</v>
      </c>
      <c r="BX80" s="114">
        <v>0</v>
      </c>
      <c r="BY80" s="114">
        <v>0</v>
      </c>
      <c r="BZ80" s="114">
        <v>0</v>
      </c>
      <c r="CA80" s="114">
        <v>0</v>
      </c>
      <c r="CB80" s="114">
        <v>0</v>
      </c>
    </row>
    <row r="81" spans="1:80" ht="31.5" x14ac:dyDescent="0.25">
      <c r="A81" s="108" t="s">
        <v>75</v>
      </c>
      <c r="B81" s="106" t="s">
        <v>599</v>
      </c>
      <c r="C81" s="109" t="s">
        <v>600</v>
      </c>
      <c r="D81" s="122">
        <v>0</v>
      </c>
      <c r="E81" s="122">
        <v>0</v>
      </c>
      <c r="F81" s="122">
        <v>0</v>
      </c>
      <c r="G81" s="122">
        <v>0</v>
      </c>
      <c r="H81" s="122">
        <v>1.4419999999999999</v>
      </c>
      <c r="I81" s="122">
        <v>0</v>
      </c>
      <c r="J81" s="122">
        <v>0</v>
      </c>
      <c r="K81" s="122">
        <v>0</v>
      </c>
      <c r="L81" s="122">
        <v>0</v>
      </c>
      <c r="M81" s="122">
        <v>0</v>
      </c>
      <c r="N81" s="122">
        <v>0</v>
      </c>
      <c r="O81" s="122">
        <v>0</v>
      </c>
      <c r="P81" s="122">
        <v>0</v>
      </c>
      <c r="Q81" s="122">
        <v>0</v>
      </c>
      <c r="R81" s="122">
        <v>0</v>
      </c>
      <c r="S81" s="122">
        <v>0</v>
      </c>
      <c r="T81" s="122">
        <v>0</v>
      </c>
      <c r="U81" s="122">
        <v>0</v>
      </c>
      <c r="V81" s="122">
        <v>0</v>
      </c>
      <c r="W81" s="122">
        <v>0</v>
      </c>
      <c r="X81" s="122">
        <v>0</v>
      </c>
      <c r="Y81" s="122">
        <v>0</v>
      </c>
      <c r="Z81" s="122">
        <v>0</v>
      </c>
      <c r="AA81" s="122">
        <v>0</v>
      </c>
      <c r="AB81" s="122">
        <v>0</v>
      </c>
      <c r="AC81" s="122">
        <v>0</v>
      </c>
      <c r="AD81" s="122">
        <v>0</v>
      </c>
      <c r="AE81" s="122">
        <v>0</v>
      </c>
      <c r="AF81" s="122">
        <v>0</v>
      </c>
      <c r="AG81" s="122">
        <v>0</v>
      </c>
      <c r="AH81" s="122">
        <v>0</v>
      </c>
      <c r="AI81" s="122">
        <v>0</v>
      </c>
      <c r="AJ81" s="122">
        <v>0</v>
      </c>
      <c r="AK81" s="122">
        <v>0</v>
      </c>
      <c r="AL81" s="122">
        <v>0</v>
      </c>
      <c r="AM81" s="122">
        <v>0</v>
      </c>
      <c r="AN81" s="122">
        <v>0</v>
      </c>
      <c r="AO81" s="122">
        <v>0</v>
      </c>
      <c r="AP81" s="122">
        <v>0</v>
      </c>
      <c r="AQ81" s="122">
        <v>0</v>
      </c>
      <c r="AR81" s="122">
        <v>0</v>
      </c>
      <c r="AS81" s="122">
        <v>0</v>
      </c>
      <c r="AT81" s="122">
        <v>0</v>
      </c>
      <c r="AU81" s="122">
        <v>0</v>
      </c>
      <c r="AV81" s="122">
        <v>0</v>
      </c>
      <c r="AW81" s="122">
        <v>0</v>
      </c>
      <c r="AX81" s="122">
        <v>0</v>
      </c>
      <c r="AY81" s="122">
        <v>0</v>
      </c>
      <c r="AZ81" s="122">
        <v>1.4419999999999999</v>
      </c>
      <c r="BA81" s="122">
        <v>0</v>
      </c>
      <c r="BB81" s="122">
        <v>0</v>
      </c>
      <c r="BC81" s="122">
        <v>0</v>
      </c>
      <c r="BD81" s="122">
        <v>0</v>
      </c>
      <c r="BE81" s="122">
        <v>0</v>
      </c>
      <c r="BF81" s="122">
        <v>0</v>
      </c>
      <c r="BG81" s="122">
        <v>0</v>
      </c>
      <c r="BH81" s="122">
        <v>0</v>
      </c>
      <c r="BI81" s="122">
        <v>0</v>
      </c>
      <c r="BJ81" s="122">
        <v>0</v>
      </c>
      <c r="BK81" s="122">
        <v>0</v>
      </c>
      <c r="BL81" s="122">
        <v>0</v>
      </c>
      <c r="BM81" s="122">
        <v>0</v>
      </c>
      <c r="BN81" s="122">
        <v>0</v>
      </c>
      <c r="BO81" s="122">
        <v>0</v>
      </c>
      <c r="BP81" s="122">
        <v>0</v>
      </c>
      <c r="BQ81" s="122">
        <v>0</v>
      </c>
      <c r="BR81" s="114">
        <v>0</v>
      </c>
      <c r="BS81" s="114">
        <v>0</v>
      </c>
      <c r="BT81" s="114">
        <v>0</v>
      </c>
      <c r="BU81" s="114">
        <v>0</v>
      </c>
      <c r="BV81" s="114">
        <v>1.4419999999999999</v>
      </c>
      <c r="BW81" s="114">
        <v>0</v>
      </c>
      <c r="BX81" s="114">
        <v>0</v>
      </c>
      <c r="BY81" s="114">
        <v>0</v>
      </c>
      <c r="BZ81" s="114">
        <v>0</v>
      </c>
      <c r="CA81" s="114">
        <v>0</v>
      </c>
      <c r="CB81" s="114">
        <v>0</v>
      </c>
    </row>
    <row r="82" spans="1:80" ht="31.5" x14ac:dyDescent="0.25">
      <c r="A82" s="108" t="s">
        <v>75</v>
      </c>
      <c r="B82" s="106" t="s">
        <v>601</v>
      </c>
      <c r="C82" s="109" t="s">
        <v>602</v>
      </c>
      <c r="D82" s="122">
        <v>0</v>
      </c>
      <c r="E82" s="122">
        <v>0</v>
      </c>
      <c r="F82" s="122">
        <v>0</v>
      </c>
      <c r="G82" s="122">
        <v>0</v>
      </c>
      <c r="H82" s="122">
        <v>0.81</v>
      </c>
      <c r="I82" s="122">
        <v>0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>
        <v>0</v>
      </c>
      <c r="P82" s="122">
        <v>0</v>
      </c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2">
        <v>0</v>
      </c>
      <c r="Y82" s="122">
        <v>0</v>
      </c>
      <c r="Z82" s="122">
        <v>0</v>
      </c>
      <c r="AA82" s="122">
        <v>0</v>
      </c>
      <c r="AB82" s="122">
        <v>0</v>
      </c>
      <c r="AC82" s="122">
        <v>0</v>
      </c>
      <c r="AD82" s="122">
        <v>0</v>
      </c>
      <c r="AE82" s="122">
        <v>0</v>
      </c>
      <c r="AF82" s="122">
        <v>0</v>
      </c>
      <c r="AG82" s="122">
        <v>0</v>
      </c>
      <c r="AH82" s="122">
        <v>0</v>
      </c>
      <c r="AI82" s="122">
        <v>0</v>
      </c>
      <c r="AJ82" s="122">
        <v>0</v>
      </c>
      <c r="AK82" s="122">
        <v>0</v>
      </c>
      <c r="AL82" s="122">
        <v>0</v>
      </c>
      <c r="AM82" s="122">
        <v>0</v>
      </c>
      <c r="AN82" s="122">
        <v>0</v>
      </c>
      <c r="AO82" s="122">
        <v>0.81</v>
      </c>
      <c r="AP82" s="122">
        <v>0</v>
      </c>
      <c r="AQ82" s="122">
        <v>0</v>
      </c>
      <c r="AR82" s="122">
        <v>0</v>
      </c>
      <c r="AS82" s="122">
        <v>0</v>
      </c>
      <c r="AT82" s="122">
        <v>0</v>
      </c>
      <c r="AU82" s="122">
        <v>0</v>
      </c>
      <c r="AV82" s="122">
        <v>0</v>
      </c>
      <c r="AW82" s="122">
        <v>0</v>
      </c>
      <c r="AX82" s="122">
        <v>0</v>
      </c>
      <c r="AY82" s="122">
        <v>0</v>
      </c>
      <c r="AZ82" s="122">
        <v>0</v>
      </c>
      <c r="BA82" s="122">
        <v>0</v>
      </c>
      <c r="BB82" s="122">
        <v>0</v>
      </c>
      <c r="BC82" s="122">
        <v>0</v>
      </c>
      <c r="BD82" s="122">
        <v>0</v>
      </c>
      <c r="BE82" s="122">
        <v>0</v>
      </c>
      <c r="BF82" s="122">
        <v>0</v>
      </c>
      <c r="BG82" s="122">
        <v>0</v>
      </c>
      <c r="BH82" s="122">
        <v>0</v>
      </c>
      <c r="BI82" s="122">
        <v>0</v>
      </c>
      <c r="BJ82" s="122">
        <v>0</v>
      </c>
      <c r="BK82" s="122">
        <v>0</v>
      </c>
      <c r="BL82" s="122">
        <v>0</v>
      </c>
      <c r="BM82" s="122">
        <v>0</v>
      </c>
      <c r="BN82" s="122">
        <v>0</v>
      </c>
      <c r="BO82" s="122">
        <v>0</v>
      </c>
      <c r="BP82" s="122">
        <v>0</v>
      </c>
      <c r="BQ82" s="122">
        <v>0</v>
      </c>
      <c r="BR82" s="114">
        <v>0</v>
      </c>
      <c r="BS82" s="114">
        <v>0</v>
      </c>
      <c r="BT82" s="114">
        <v>0</v>
      </c>
      <c r="BU82" s="114">
        <v>0</v>
      </c>
      <c r="BV82" s="114">
        <v>0.81</v>
      </c>
      <c r="BW82" s="114">
        <v>0</v>
      </c>
      <c r="BX82" s="114">
        <v>0</v>
      </c>
      <c r="BY82" s="114">
        <v>0</v>
      </c>
      <c r="BZ82" s="114">
        <v>0</v>
      </c>
      <c r="CA82" s="114">
        <v>0</v>
      </c>
      <c r="CB82" s="114">
        <v>0</v>
      </c>
    </row>
    <row r="83" spans="1:80" ht="31.5" x14ac:dyDescent="0.25">
      <c r="A83" s="108" t="s">
        <v>75</v>
      </c>
      <c r="B83" s="106" t="s">
        <v>603</v>
      </c>
      <c r="C83" s="109" t="s">
        <v>604</v>
      </c>
      <c r="D83" s="122">
        <v>0</v>
      </c>
      <c r="E83" s="122">
        <v>0</v>
      </c>
      <c r="F83" s="122">
        <v>0</v>
      </c>
      <c r="G83" s="122">
        <v>0</v>
      </c>
      <c r="H83" s="122">
        <v>0.71</v>
      </c>
      <c r="I83" s="122">
        <v>0</v>
      </c>
      <c r="J83" s="122">
        <v>0</v>
      </c>
      <c r="K83" s="122">
        <v>0</v>
      </c>
      <c r="L83" s="122">
        <v>0</v>
      </c>
      <c r="M83" s="122">
        <v>0</v>
      </c>
      <c r="N83" s="122">
        <v>0</v>
      </c>
      <c r="O83" s="122">
        <v>0</v>
      </c>
      <c r="P83" s="122">
        <v>0</v>
      </c>
      <c r="Q83" s="122">
        <v>0</v>
      </c>
      <c r="R83" s="122">
        <v>0</v>
      </c>
      <c r="S83" s="122">
        <v>0</v>
      </c>
      <c r="T83" s="122">
        <v>0</v>
      </c>
      <c r="U83" s="122">
        <v>0</v>
      </c>
      <c r="V83" s="122">
        <v>0</v>
      </c>
      <c r="W83" s="122">
        <v>0</v>
      </c>
      <c r="X83" s="122">
        <v>0</v>
      </c>
      <c r="Y83" s="122">
        <v>0</v>
      </c>
      <c r="Z83" s="122">
        <v>0</v>
      </c>
      <c r="AA83" s="122">
        <v>0</v>
      </c>
      <c r="AB83" s="122">
        <v>0</v>
      </c>
      <c r="AC83" s="122">
        <v>0</v>
      </c>
      <c r="AD83" s="122">
        <v>0</v>
      </c>
      <c r="AE83" s="122">
        <v>0</v>
      </c>
      <c r="AF83" s="122">
        <v>0</v>
      </c>
      <c r="AG83" s="122">
        <v>0</v>
      </c>
      <c r="AH83" s="122">
        <v>0</v>
      </c>
      <c r="AI83" s="122">
        <v>0</v>
      </c>
      <c r="AJ83" s="122">
        <v>0</v>
      </c>
      <c r="AK83" s="122">
        <v>0</v>
      </c>
      <c r="AL83" s="122">
        <v>0</v>
      </c>
      <c r="AM83" s="122">
        <v>0</v>
      </c>
      <c r="AN83" s="122">
        <v>0</v>
      </c>
      <c r="AO83" s="122">
        <v>0.71</v>
      </c>
      <c r="AP83" s="122">
        <v>0</v>
      </c>
      <c r="AQ83" s="122">
        <v>0</v>
      </c>
      <c r="AR83" s="122">
        <v>0</v>
      </c>
      <c r="AS83" s="122">
        <v>0</v>
      </c>
      <c r="AT83" s="122">
        <v>0</v>
      </c>
      <c r="AU83" s="122">
        <v>0</v>
      </c>
      <c r="AV83" s="122">
        <v>0</v>
      </c>
      <c r="AW83" s="122">
        <v>0</v>
      </c>
      <c r="AX83" s="122">
        <v>0</v>
      </c>
      <c r="AY83" s="122">
        <v>0</v>
      </c>
      <c r="AZ83" s="122">
        <v>0</v>
      </c>
      <c r="BA83" s="122">
        <v>0</v>
      </c>
      <c r="BB83" s="122">
        <v>0</v>
      </c>
      <c r="BC83" s="122">
        <v>0</v>
      </c>
      <c r="BD83" s="122">
        <v>0</v>
      </c>
      <c r="BE83" s="122">
        <v>0</v>
      </c>
      <c r="BF83" s="122">
        <v>0</v>
      </c>
      <c r="BG83" s="122">
        <v>0</v>
      </c>
      <c r="BH83" s="122">
        <v>0</v>
      </c>
      <c r="BI83" s="122">
        <v>0</v>
      </c>
      <c r="BJ83" s="122">
        <v>0</v>
      </c>
      <c r="BK83" s="122">
        <v>0</v>
      </c>
      <c r="BL83" s="122">
        <v>0</v>
      </c>
      <c r="BM83" s="122">
        <v>0</v>
      </c>
      <c r="BN83" s="122">
        <v>0</v>
      </c>
      <c r="BO83" s="122">
        <v>0</v>
      </c>
      <c r="BP83" s="122">
        <v>0</v>
      </c>
      <c r="BQ83" s="122">
        <v>0</v>
      </c>
      <c r="BR83" s="114">
        <v>0</v>
      </c>
      <c r="BS83" s="114">
        <v>0</v>
      </c>
      <c r="BT83" s="114">
        <v>0</v>
      </c>
      <c r="BU83" s="114">
        <v>0</v>
      </c>
      <c r="BV83" s="114">
        <v>0.71</v>
      </c>
      <c r="BW83" s="114">
        <v>0</v>
      </c>
      <c r="BX83" s="114">
        <v>0</v>
      </c>
      <c r="BY83" s="114">
        <v>0</v>
      </c>
      <c r="BZ83" s="114">
        <v>0</v>
      </c>
      <c r="CA83" s="114">
        <v>0</v>
      </c>
      <c r="CB83" s="114">
        <v>0</v>
      </c>
    </row>
    <row r="84" spans="1:80" ht="31.5" x14ac:dyDescent="0.25">
      <c r="A84" s="108" t="s">
        <v>75</v>
      </c>
      <c r="B84" s="106" t="s">
        <v>605</v>
      </c>
      <c r="C84" s="109" t="s">
        <v>606</v>
      </c>
      <c r="D84" s="122">
        <v>0</v>
      </c>
      <c r="E84" s="122">
        <v>0</v>
      </c>
      <c r="F84" s="122">
        <v>0</v>
      </c>
      <c r="G84" s="122">
        <v>0</v>
      </c>
      <c r="H84" s="122">
        <v>0.99</v>
      </c>
      <c r="I84" s="122">
        <v>0</v>
      </c>
      <c r="J84" s="122">
        <v>0</v>
      </c>
      <c r="K84" s="122">
        <v>0</v>
      </c>
      <c r="L84" s="122">
        <v>0</v>
      </c>
      <c r="M84" s="122">
        <v>0</v>
      </c>
      <c r="N84" s="122">
        <v>0</v>
      </c>
      <c r="O84" s="122">
        <v>0</v>
      </c>
      <c r="P84" s="122">
        <v>0</v>
      </c>
      <c r="Q84" s="122">
        <v>0</v>
      </c>
      <c r="R84" s="122">
        <v>0</v>
      </c>
      <c r="S84" s="122">
        <v>0.99</v>
      </c>
      <c r="T84" s="122">
        <v>0</v>
      </c>
      <c r="U84" s="122">
        <v>0</v>
      </c>
      <c r="V84" s="122">
        <v>0</v>
      </c>
      <c r="W84" s="122">
        <v>0</v>
      </c>
      <c r="X84" s="122">
        <v>0</v>
      </c>
      <c r="Y84" s="122">
        <v>0</v>
      </c>
      <c r="Z84" s="122">
        <v>0</v>
      </c>
      <c r="AA84" s="122">
        <v>0</v>
      </c>
      <c r="AB84" s="122">
        <v>0</v>
      </c>
      <c r="AC84" s="122">
        <v>0</v>
      </c>
      <c r="AD84" s="122">
        <v>0</v>
      </c>
      <c r="AE84" s="122">
        <v>0</v>
      </c>
      <c r="AF84" s="122">
        <v>0</v>
      </c>
      <c r="AG84" s="122">
        <v>0</v>
      </c>
      <c r="AH84" s="122">
        <v>0</v>
      </c>
      <c r="AI84" s="122">
        <v>0</v>
      </c>
      <c r="AJ84" s="122">
        <v>0</v>
      </c>
      <c r="AK84" s="122">
        <v>0</v>
      </c>
      <c r="AL84" s="122">
        <v>0</v>
      </c>
      <c r="AM84" s="122">
        <v>0</v>
      </c>
      <c r="AN84" s="122">
        <v>0</v>
      </c>
      <c r="AO84" s="122">
        <v>0</v>
      </c>
      <c r="AP84" s="122">
        <v>0</v>
      </c>
      <c r="AQ84" s="122">
        <v>0</v>
      </c>
      <c r="AR84" s="122">
        <v>0</v>
      </c>
      <c r="AS84" s="122">
        <v>0</v>
      </c>
      <c r="AT84" s="122">
        <v>0</v>
      </c>
      <c r="AU84" s="122">
        <v>0</v>
      </c>
      <c r="AV84" s="122">
        <v>0</v>
      </c>
      <c r="AW84" s="122">
        <v>0</v>
      </c>
      <c r="AX84" s="122">
        <v>0</v>
      </c>
      <c r="AY84" s="122">
        <v>0</v>
      </c>
      <c r="AZ84" s="122">
        <v>0</v>
      </c>
      <c r="BA84" s="122">
        <v>0</v>
      </c>
      <c r="BB84" s="122">
        <v>0</v>
      </c>
      <c r="BC84" s="122">
        <v>0</v>
      </c>
      <c r="BD84" s="122">
        <v>0</v>
      </c>
      <c r="BE84" s="122">
        <v>0</v>
      </c>
      <c r="BF84" s="122">
        <v>0</v>
      </c>
      <c r="BG84" s="122">
        <v>0</v>
      </c>
      <c r="BH84" s="122">
        <v>0</v>
      </c>
      <c r="BI84" s="122">
        <v>0</v>
      </c>
      <c r="BJ84" s="122">
        <v>0</v>
      </c>
      <c r="BK84" s="122">
        <v>0</v>
      </c>
      <c r="BL84" s="122">
        <v>0</v>
      </c>
      <c r="BM84" s="122">
        <v>0</v>
      </c>
      <c r="BN84" s="122">
        <v>0</v>
      </c>
      <c r="BO84" s="122">
        <v>0</v>
      </c>
      <c r="BP84" s="122">
        <v>0</v>
      </c>
      <c r="BQ84" s="122">
        <v>0</v>
      </c>
      <c r="BR84" s="114">
        <v>0</v>
      </c>
      <c r="BS84" s="114">
        <v>0</v>
      </c>
      <c r="BT84" s="114">
        <v>0</v>
      </c>
      <c r="BU84" s="114">
        <v>0</v>
      </c>
      <c r="BV84" s="114">
        <v>0.99</v>
      </c>
      <c r="BW84" s="114">
        <v>0</v>
      </c>
      <c r="BX84" s="114">
        <v>0</v>
      </c>
      <c r="BY84" s="114">
        <v>0</v>
      </c>
      <c r="BZ84" s="114">
        <v>0</v>
      </c>
      <c r="CA84" s="114">
        <v>0</v>
      </c>
      <c r="CB84" s="114">
        <v>0</v>
      </c>
    </row>
    <row r="85" spans="1:80" ht="31.5" x14ac:dyDescent="0.25">
      <c r="A85" s="108" t="s">
        <v>75</v>
      </c>
      <c r="B85" s="106" t="s">
        <v>607</v>
      </c>
      <c r="C85" s="109" t="s">
        <v>608</v>
      </c>
      <c r="D85" s="122">
        <v>0</v>
      </c>
      <c r="E85" s="122">
        <v>0</v>
      </c>
      <c r="F85" s="122">
        <v>0</v>
      </c>
      <c r="G85" s="122">
        <v>0</v>
      </c>
      <c r="H85" s="122">
        <v>0.43099999999999999</v>
      </c>
      <c r="I85" s="122">
        <v>0</v>
      </c>
      <c r="J85" s="122">
        <v>0</v>
      </c>
      <c r="K85" s="122">
        <v>0</v>
      </c>
      <c r="L85" s="122">
        <v>0</v>
      </c>
      <c r="M85" s="122">
        <v>0</v>
      </c>
      <c r="N85" s="122">
        <v>0</v>
      </c>
      <c r="O85" s="122">
        <v>0</v>
      </c>
      <c r="P85" s="122">
        <v>0</v>
      </c>
      <c r="Q85" s="122">
        <v>0</v>
      </c>
      <c r="R85" s="122">
        <v>0</v>
      </c>
      <c r="S85" s="122">
        <v>0.43099999999999999</v>
      </c>
      <c r="T85" s="122">
        <v>0</v>
      </c>
      <c r="U85" s="122">
        <v>0</v>
      </c>
      <c r="V85" s="122">
        <v>0</v>
      </c>
      <c r="W85" s="122">
        <v>0</v>
      </c>
      <c r="X85" s="122">
        <v>0</v>
      </c>
      <c r="Y85" s="122">
        <v>0</v>
      </c>
      <c r="Z85" s="122">
        <v>0</v>
      </c>
      <c r="AA85" s="122">
        <v>0</v>
      </c>
      <c r="AB85" s="122">
        <v>0</v>
      </c>
      <c r="AC85" s="122">
        <v>0</v>
      </c>
      <c r="AD85" s="122">
        <v>0</v>
      </c>
      <c r="AE85" s="122">
        <v>0</v>
      </c>
      <c r="AF85" s="122">
        <v>0</v>
      </c>
      <c r="AG85" s="122">
        <v>0</v>
      </c>
      <c r="AH85" s="122">
        <v>0</v>
      </c>
      <c r="AI85" s="122">
        <v>0</v>
      </c>
      <c r="AJ85" s="122">
        <v>0</v>
      </c>
      <c r="AK85" s="122">
        <v>0</v>
      </c>
      <c r="AL85" s="122">
        <v>0</v>
      </c>
      <c r="AM85" s="122">
        <v>0</v>
      </c>
      <c r="AN85" s="122">
        <v>0</v>
      </c>
      <c r="AO85" s="122">
        <v>0</v>
      </c>
      <c r="AP85" s="122">
        <v>0</v>
      </c>
      <c r="AQ85" s="122">
        <v>0</v>
      </c>
      <c r="AR85" s="122">
        <v>0</v>
      </c>
      <c r="AS85" s="122">
        <v>0</v>
      </c>
      <c r="AT85" s="122">
        <v>0</v>
      </c>
      <c r="AU85" s="122">
        <v>0</v>
      </c>
      <c r="AV85" s="122">
        <v>0</v>
      </c>
      <c r="AW85" s="122">
        <v>0</v>
      </c>
      <c r="AX85" s="122">
        <v>0</v>
      </c>
      <c r="AY85" s="122">
        <v>0</v>
      </c>
      <c r="AZ85" s="122">
        <v>0</v>
      </c>
      <c r="BA85" s="122">
        <v>0</v>
      </c>
      <c r="BB85" s="122">
        <v>0</v>
      </c>
      <c r="BC85" s="122">
        <v>0</v>
      </c>
      <c r="BD85" s="122">
        <v>0</v>
      </c>
      <c r="BE85" s="122">
        <v>0</v>
      </c>
      <c r="BF85" s="122">
        <v>0</v>
      </c>
      <c r="BG85" s="122">
        <v>0</v>
      </c>
      <c r="BH85" s="122">
        <v>0</v>
      </c>
      <c r="BI85" s="122">
        <v>0</v>
      </c>
      <c r="BJ85" s="122">
        <v>0</v>
      </c>
      <c r="BK85" s="122">
        <v>0</v>
      </c>
      <c r="BL85" s="122">
        <v>0</v>
      </c>
      <c r="BM85" s="122">
        <v>0</v>
      </c>
      <c r="BN85" s="122">
        <v>0</v>
      </c>
      <c r="BO85" s="122">
        <v>0</v>
      </c>
      <c r="BP85" s="122">
        <v>0</v>
      </c>
      <c r="BQ85" s="122">
        <v>0</v>
      </c>
      <c r="BR85" s="114">
        <v>0</v>
      </c>
      <c r="BS85" s="114">
        <v>0</v>
      </c>
      <c r="BT85" s="114">
        <v>0</v>
      </c>
      <c r="BU85" s="114">
        <v>0</v>
      </c>
      <c r="BV85" s="114">
        <v>0.43099999999999999</v>
      </c>
      <c r="BW85" s="114">
        <v>0</v>
      </c>
      <c r="BX85" s="114">
        <v>0</v>
      </c>
      <c r="BY85" s="114">
        <v>0</v>
      </c>
      <c r="BZ85" s="114">
        <v>0</v>
      </c>
      <c r="CA85" s="114">
        <v>0</v>
      </c>
      <c r="CB85" s="114">
        <v>0</v>
      </c>
    </row>
    <row r="86" spans="1:80" ht="31.5" x14ac:dyDescent="0.25">
      <c r="A86" s="108" t="s">
        <v>75</v>
      </c>
      <c r="B86" s="106" t="s">
        <v>609</v>
      </c>
      <c r="C86" s="109" t="s">
        <v>610</v>
      </c>
      <c r="D86" s="122">
        <v>0</v>
      </c>
      <c r="E86" s="122">
        <v>0</v>
      </c>
      <c r="F86" s="122">
        <v>0</v>
      </c>
      <c r="G86" s="122">
        <v>0</v>
      </c>
      <c r="H86" s="122">
        <v>1.6479999999999999</v>
      </c>
      <c r="I86" s="122">
        <v>0</v>
      </c>
      <c r="J86" s="122">
        <v>0</v>
      </c>
      <c r="K86" s="122">
        <v>0</v>
      </c>
      <c r="L86" s="122">
        <v>0</v>
      </c>
      <c r="M86" s="122">
        <v>0</v>
      </c>
      <c r="N86" s="122">
        <v>0</v>
      </c>
      <c r="O86" s="122">
        <v>0</v>
      </c>
      <c r="P86" s="122">
        <v>0</v>
      </c>
      <c r="Q86" s="122">
        <v>0</v>
      </c>
      <c r="R86" s="122">
        <v>0</v>
      </c>
      <c r="S86" s="122">
        <v>1.6479999999999999</v>
      </c>
      <c r="T86" s="122">
        <v>0</v>
      </c>
      <c r="U86" s="122">
        <v>0</v>
      </c>
      <c r="V86" s="122">
        <v>0</v>
      </c>
      <c r="W86" s="122">
        <v>0</v>
      </c>
      <c r="X86" s="122">
        <v>0</v>
      </c>
      <c r="Y86" s="122">
        <v>0</v>
      </c>
      <c r="Z86" s="122">
        <v>0</v>
      </c>
      <c r="AA86" s="122">
        <v>0</v>
      </c>
      <c r="AB86" s="122">
        <v>0</v>
      </c>
      <c r="AC86" s="122">
        <v>0</v>
      </c>
      <c r="AD86" s="122">
        <v>0</v>
      </c>
      <c r="AE86" s="122">
        <v>0</v>
      </c>
      <c r="AF86" s="122">
        <v>0</v>
      </c>
      <c r="AG86" s="122">
        <v>0</v>
      </c>
      <c r="AH86" s="122">
        <v>0</v>
      </c>
      <c r="AI86" s="122">
        <v>0</v>
      </c>
      <c r="AJ86" s="122">
        <v>0</v>
      </c>
      <c r="AK86" s="122">
        <v>0</v>
      </c>
      <c r="AL86" s="122">
        <v>0</v>
      </c>
      <c r="AM86" s="122">
        <v>0</v>
      </c>
      <c r="AN86" s="122">
        <v>0</v>
      </c>
      <c r="AO86" s="122">
        <v>0</v>
      </c>
      <c r="AP86" s="122">
        <v>0</v>
      </c>
      <c r="AQ86" s="122">
        <v>0</v>
      </c>
      <c r="AR86" s="122">
        <v>0</v>
      </c>
      <c r="AS86" s="122">
        <v>0</v>
      </c>
      <c r="AT86" s="122">
        <v>0</v>
      </c>
      <c r="AU86" s="122">
        <v>0</v>
      </c>
      <c r="AV86" s="122">
        <v>0</v>
      </c>
      <c r="AW86" s="122">
        <v>0</v>
      </c>
      <c r="AX86" s="122">
        <v>0</v>
      </c>
      <c r="AY86" s="122">
        <v>0</v>
      </c>
      <c r="AZ86" s="122">
        <v>0</v>
      </c>
      <c r="BA86" s="122">
        <v>0</v>
      </c>
      <c r="BB86" s="122">
        <v>0</v>
      </c>
      <c r="BC86" s="122">
        <v>0</v>
      </c>
      <c r="BD86" s="122">
        <v>0</v>
      </c>
      <c r="BE86" s="122">
        <v>0</v>
      </c>
      <c r="BF86" s="122">
        <v>0</v>
      </c>
      <c r="BG86" s="122">
        <v>0</v>
      </c>
      <c r="BH86" s="122">
        <v>0</v>
      </c>
      <c r="BI86" s="122">
        <v>0</v>
      </c>
      <c r="BJ86" s="122">
        <v>0</v>
      </c>
      <c r="BK86" s="122">
        <v>0</v>
      </c>
      <c r="BL86" s="122">
        <v>0</v>
      </c>
      <c r="BM86" s="122">
        <v>0</v>
      </c>
      <c r="BN86" s="122">
        <v>0</v>
      </c>
      <c r="BO86" s="122">
        <v>0</v>
      </c>
      <c r="BP86" s="122">
        <v>0</v>
      </c>
      <c r="BQ86" s="122">
        <v>0</v>
      </c>
      <c r="BR86" s="114">
        <v>0</v>
      </c>
      <c r="BS86" s="114">
        <v>0</v>
      </c>
      <c r="BT86" s="114">
        <v>0</v>
      </c>
      <c r="BU86" s="114">
        <v>0</v>
      </c>
      <c r="BV86" s="114">
        <v>1.6479999999999999</v>
      </c>
      <c r="BW86" s="114">
        <v>0</v>
      </c>
      <c r="BX86" s="114">
        <v>0</v>
      </c>
      <c r="BY86" s="114">
        <v>0</v>
      </c>
      <c r="BZ86" s="114">
        <v>0</v>
      </c>
      <c r="CA86" s="114">
        <v>0</v>
      </c>
      <c r="CB86" s="114">
        <v>0</v>
      </c>
    </row>
    <row r="87" spans="1:80" ht="31.5" x14ac:dyDescent="0.25">
      <c r="A87" s="108" t="s">
        <v>75</v>
      </c>
      <c r="B87" s="106" t="s">
        <v>611</v>
      </c>
      <c r="C87" s="109" t="s">
        <v>612</v>
      </c>
      <c r="D87" s="122">
        <v>0</v>
      </c>
      <c r="E87" s="122">
        <v>0</v>
      </c>
      <c r="F87" s="122">
        <v>0</v>
      </c>
      <c r="G87" s="122">
        <v>0</v>
      </c>
      <c r="H87" s="122">
        <v>1.5369999999999999</v>
      </c>
      <c r="I87" s="122">
        <v>0</v>
      </c>
      <c r="J87" s="122">
        <v>0</v>
      </c>
      <c r="K87" s="122">
        <v>0</v>
      </c>
      <c r="L87" s="122">
        <v>0</v>
      </c>
      <c r="M87" s="122">
        <v>0</v>
      </c>
      <c r="N87" s="122">
        <v>0</v>
      </c>
      <c r="O87" s="122">
        <v>0</v>
      </c>
      <c r="P87" s="122">
        <v>0</v>
      </c>
      <c r="Q87" s="122">
        <v>0</v>
      </c>
      <c r="R87" s="122">
        <v>0</v>
      </c>
      <c r="S87" s="122">
        <v>0</v>
      </c>
      <c r="T87" s="122">
        <v>0</v>
      </c>
      <c r="U87" s="122">
        <v>0</v>
      </c>
      <c r="V87" s="122">
        <v>0</v>
      </c>
      <c r="W87" s="122">
        <v>0</v>
      </c>
      <c r="X87" s="122">
        <v>0</v>
      </c>
      <c r="Y87" s="122">
        <v>0</v>
      </c>
      <c r="Z87" s="122">
        <v>0</v>
      </c>
      <c r="AA87" s="122">
        <v>0</v>
      </c>
      <c r="AB87" s="122">
        <v>0</v>
      </c>
      <c r="AC87" s="122">
        <v>0</v>
      </c>
      <c r="AD87" s="122">
        <v>0</v>
      </c>
      <c r="AE87" s="122">
        <v>0</v>
      </c>
      <c r="AF87" s="122">
        <v>0</v>
      </c>
      <c r="AG87" s="122">
        <v>0</v>
      </c>
      <c r="AH87" s="122">
        <v>0</v>
      </c>
      <c r="AI87" s="122">
        <v>0</v>
      </c>
      <c r="AJ87" s="122">
        <v>0</v>
      </c>
      <c r="AK87" s="122">
        <v>0</v>
      </c>
      <c r="AL87" s="122">
        <v>0</v>
      </c>
      <c r="AM87" s="122">
        <v>0</v>
      </c>
      <c r="AN87" s="122">
        <v>0</v>
      </c>
      <c r="AO87" s="122">
        <v>1.5369999999999999</v>
      </c>
      <c r="AP87" s="122">
        <v>0</v>
      </c>
      <c r="AQ87" s="122">
        <v>0</v>
      </c>
      <c r="AR87" s="122">
        <v>0</v>
      </c>
      <c r="AS87" s="122">
        <v>0</v>
      </c>
      <c r="AT87" s="122">
        <v>0</v>
      </c>
      <c r="AU87" s="122">
        <v>0</v>
      </c>
      <c r="AV87" s="122">
        <v>0</v>
      </c>
      <c r="AW87" s="122">
        <v>0</v>
      </c>
      <c r="AX87" s="122">
        <v>0</v>
      </c>
      <c r="AY87" s="122">
        <v>0</v>
      </c>
      <c r="AZ87" s="122">
        <v>0</v>
      </c>
      <c r="BA87" s="122">
        <v>0</v>
      </c>
      <c r="BB87" s="122">
        <v>0</v>
      </c>
      <c r="BC87" s="122">
        <v>0</v>
      </c>
      <c r="BD87" s="122">
        <v>0</v>
      </c>
      <c r="BE87" s="122">
        <v>0</v>
      </c>
      <c r="BF87" s="122">
        <v>0</v>
      </c>
      <c r="BG87" s="122">
        <v>0</v>
      </c>
      <c r="BH87" s="122">
        <v>0</v>
      </c>
      <c r="BI87" s="122">
        <v>0</v>
      </c>
      <c r="BJ87" s="122">
        <v>0</v>
      </c>
      <c r="BK87" s="122">
        <v>0</v>
      </c>
      <c r="BL87" s="122">
        <v>0</v>
      </c>
      <c r="BM87" s="122">
        <v>0</v>
      </c>
      <c r="BN87" s="122">
        <v>0</v>
      </c>
      <c r="BO87" s="122">
        <v>0</v>
      </c>
      <c r="BP87" s="122">
        <v>0</v>
      </c>
      <c r="BQ87" s="122">
        <v>0</v>
      </c>
      <c r="BR87" s="114">
        <v>0</v>
      </c>
      <c r="BS87" s="114">
        <v>0</v>
      </c>
      <c r="BT87" s="114">
        <v>0</v>
      </c>
      <c r="BU87" s="114">
        <v>0</v>
      </c>
      <c r="BV87" s="114">
        <v>1.5369999999999999</v>
      </c>
      <c r="BW87" s="114">
        <v>0</v>
      </c>
      <c r="BX87" s="114">
        <v>0</v>
      </c>
      <c r="BY87" s="114">
        <v>0</v>
      </c>
      <c r="BZ87" s="114">
        <v>0</v>
      </c>
      <c r="CA87" s="114">
        <v>0</v>
      </c>
      <c r="CB87" s="114">
        <v>0</v>
      </c>
    </row>
    <row r="88" spans="1:80" ht="31.5" x14ac:dyDescent="0.25">
      <c r="A88" s="108" t="s">
        <v>75</v>
      </c>
      <c r="B88" s="106" t="s">
        <v>613</v>
      </c>
      <c r="C88" s="109" t="s">
        <v>614</v>
      </c>
      <c r="D88" s="122">
        <v>0</v>
      </c>
      <c r="E88" s="122">
        <v>0</v>
      </c>
      <c r="F88" s="122">
        <v>0</v>
      </c>
      <c r="G88" s="122">
        <v>0</v>
      </c>
      <c r="H88" s="122">
        <v>2.52</v>
      </c>
      <c r="I88" s="122">
        <v>0</v>
      </c>
      <c r="J88" s="122">
        <v>0</v>
      </c>
      <c r="K88" s="122">
        <v>0</v>
      </c>
      <c r="L88" s="122">
        <v>0</v>
      </c>
      <c r="M88" s="122">
        <v>0</v>
      </c>
      <c r="N88" s="122">
        <v>0</v>
      </c>
      <c r="O88" s="122">
        <v>0</v>
      </c>
      <c r="P88" s="122">
        <v>0</v>
      </c>
      <c r="Q88" s="122">
        <v>0</v>
      </c>
      <c r="R88" s="122">
        <v>0</v>
      </c>
      <c r="S88" s="122">
        <v>0</v>
      </c>
      <c r="T88" s="122">
        <v>0</v>
      </c>
      <c r="U88" s="122">
        <v>0</v>
      </c>
      <c r="V88" s="122">
        <v>0</v>
      </c>
      <c r="W88" s="122">
        <v>0</v>
      </c>
      <c r="X88" s="122">
        <v>0</v>
      </c>
      <c r="Y88" s="122">
        <v>0</v>
      </c>
      <c r="Z88" s="122">
        <v>0</v>
      </c>
      <c r="AA88" s="122">
        <v>0</v>
      </c>
      <c r="AB88" s="122">
        <v>0</v>
      </c>
      <c r="AC88" s="122">
        <v>0</v>
      </c>
      <c r="AD88" s="122">
        <v>2.52</v>
      </c>
      <c r="AE88" s="122">
        <v>0</v>
      </c>
      <c r="AF88" s="122">
        <v>0</v>
      </c>
      <c r="AG88" s="122">
        <v>0</v>
      </c>
      <c r="AH88" s="122">
        <v>0</v>
      </c>
      <c r="AI88" s="122">
        <v>0</v>
      </c>
      <c r="AJ88" s="122">
        <v>0</v>
      </c>
      <c r="AK88" s="122">
        <v>0</v>
      </c>
      <c r="AL88" s="122">
        <v>0</v>
      </c>
      <c r="AM88" s="122">
        <v>0</v>
      </c>
      <c r="AN88" s="122">
        <v>0</v>
      </c>
      <c r="AO88" s="122">
        <v>0</v>
      </c>
      <c r="AP88" s="122">
        <v>0</v>
      </c>
      <c r="AQ88" s="122">
        <v>0</v>
      </c>
      <c r="AR88" s="122">
        <v>0</v>
      </c>
      <c r="AS88" s="122">
        <v>0</v>
      </c>
      <c r="AT88" s="122">
        <v>0</v>
      </c>
      <c r="AU88" s="122">
        <v>0</v>
      </c>
      <c r="AV88" s="122">
        <v>0</v>
      </c>
      <c r="AW88" s="122">
        <v>0</v>
      </c>
      <c r="AX88" s="122">
        <v>0</v>
      </c>
      <c r="AY88" s="122">
        <v>0</v>
      </c>
      <c r="AZ88" s="122">
        <v>0</v>
      </c>
      <c r="BA88" s="122">
        <v>0</v>
      </c>
      <c r="BB88" s="122">
        <v>0</v>
      </c>
      <c r="BC88" s="122">
        <v>0</v>
      </c>
      <c r="BD88" s="122">
        <v>0</v>
      </c>
      <c r="BE88" s="122">
        <v>0</v>
      </c>
      <c r="BF88" s="122">
        <v>0</v>
      </c>
      <c r="BG88" s="122">
        <v>0</v>
      </c>
      <c r="BH88" s="122">
        <v>0</v>
      </c>
      <c r="BI88" s="122">
        <v>0</v>
      </c>
      <c r="BJ88" s="122">
        <v>0</v>
      </c>
      <c r="BK88" s="122">
        <v>0</v>
      </c>
      <c r="BL88" s="122">
        <v>0</v>
      </c>
      <c r="BM88" s="122">
        <v>0</v>
      </c>
      <c r="BN88" s="122">
        <v>0</v>
      </c>
      <c r="BO88" s="122">
        <v>0</v>
      </c>
      <c r="BP88" s="122">
        <v>0</v>
      </c>
      <c r="BQ88" s="122">
        <v>0</v>
      </c>
      <c r="BR88" s="114">
        <v>0</v>
      </c>
      <c r="BS88" s="114">
        <v>0</v>
      </c>
      <c r="BT88" s="114">
        <v>0</v>
      </c>
      <c r="BU88" s="114">
        <v>0</v>
      </c>
      <c r="BV88" s="114">
        <v>2.52</v>
      </c>
      <c r="BW88" s="114">
        <v>0</v>
      </c>
      <c r="BX88" s="114">
        <v>0</v>
      </c>
      <c r="BY88" s="114">
        <v>0</v>
      </c>
      <c r="BZ88" s="114">
        <v>0</v>
      </c>
      <c r="CA88" s="114">
        <v>0</v>
      </c>
      <c r="CB88" s="114">
        <v>0</v>
      </c>
    </row>
    <row r="89" spans="1:80" ht="31.5" x14ac:dyDescent="0.25">
      <c r="A89" s="108" t="s">
        <v>75</v>
      </c>
      <c r="B89" s="106" t="s">
        <v>615</v>
      </c>
      <c r="C89" s="109" t="s">
        <v>616</v>
      </c>
      <c r="D89" s="122">
        <v>0</v>
      </c>
      <c r="E89" s="122">
        <v>0</v>
      </c>
      <c r="F89" s="122">
        <v>0</v>
      </c>
      <c r="G89" s="122">
        <v>0</v>
      </c>
      <c r="H89" s="122">
        <v>0.66100000000000003</v>
      </c>
      <c r="I89" s="122">
        <v>0</v>
      </c>
      <c r="J89" s="122">
        <v>0</v>
      </c>
      <c r="K89" s="122">
        <v>0</v>
      </c>
      <c r="L89" s="122">
        <v>0</v>
      </c>
      <c r="M89" s="122">
        <v>0</v>
      </c>
      <c r="N89" s="122">
        <v>0</v>
      </c>
      <c r="O89" s="122">
        <v>0</v>
      </c>
      <c r="P89" s="122">
        <v>0</v>
      </c>
      <c r="Q89" s="122">
        <v>0</v>
      </c>
      <c r="R89" s="122">
        <v>0</v>
      </c>
      <c r="S89" s="122">
        <v>0.66100000000000003</v>
      </c>
      <c r="T89" s="122">
        <v>0</v>
      </c>
      <c r="U89" s="122">
        <v>0</v>
      </c>
      <c r="V89" s="122">
        <v>0</v>
      </c>
      <c r="W89" s="122">
        <v>0</v>
      </c>
      <c r="X89" s="122">
        <v>0</v>
      </c>
      <c r="Y89" s="122">
        <v>0</v>
      </c>
      <c r="Z89" s="122">
        <v>0</v>
      </c>
      <c r="AA89" s="122">
        <v>0</v>
      </c>
      <c r="AB89" s="122">
        <v>0</v>
      </c>
      <c r="AC89" s="122">
        <v>0</v>
      </c>
      <c r="AD89" s="122">
        <v>0</v>
      </c>
      <c r="AE89" s="122">
        <v>0</v>
      </c>
      <c r="AF89" s="122">
        <v>0</v>
      </c>
      <c r="AG89" s="122">
        <v>0</v>
      </c>
      <c r="AH89" s="122">
        <v>0</v>
      </c>
      <c r="AI89" s="122">
        <v>0</v>
      </c>
      <c r="AJ89" s="122">
        <v>0</v>
      </c>
      <c r="AK89" s="122">
        <v>0</v>
      </c>
      <c r="AL89" s="122">
        <v>0</v>
      </c>
      <c r="AM89" s="122">
        <v>0</v>
      </c>
      <c r="AN89" s="122">
        <v>0</v>
      </c>
      <c r="AO89" s="122">
        <v>0</v>
      </c>
      <c r="AP89" s="122">
        <v>0</v>
      </c>
      <c r="AQ89" s="122">
        <v>0</v>
      </c>
      <c r="AR89" s="122">
        <v>0</v>
      </c>
      <c r="AS89" s="122">
        <v>0</v>
      </c>
      <c r="AT89" s="122">
        <v>0</v>
      </c>
      <c r="AU89" s="122">
        <v>0</v>
      </c>
      <c r="AV89" s="122">
        <v>0</v>
      </c>
      <c r="AW89" s="122">
        <v>0</v>
      </c>
      <c r="AX89" s="122">
        <v>0</v>
      </c>
      <c r="AY89" s="122">
        <v>0</v>
      </c>
      <c r="AZ89" s="122">
        <v>0</v>
      </c>
      <c r="BA89" s="122">
        <v>0</v>
      </c>
      <c r="BB89" s="122">
        <v>0</v>
      </c>
      <c r="BC89" s="122">
        <v>0</v>
      </c>
      <c r="BD89" s="122">
        <v>0</v>
      </c>
      <c r="BE89" s="122">
        <v>0</v>
      </c>
      <c r="BF89" s="122">
        <v>0</v>
      </c>
      <c r="BG89" s="122">
        <v>0</v>
      </c>
      <c r="BH89" s="122">
        <v>0</v>
      </c>
      <c r="BI89" s="122">
        <v>0</v>
      </c>
      <c r="BJ89" s="122">
        <v>0</v>
      </c>
      <c r="BK89" s="122">
        <v>0</v>
      </c>
      <c r="BL89" s="122">
        <v>0</v>
      </c>
      <c r="BM89" s="122">
        <v>0</v>
      </c>
      <c r="BN89" s="122">
        <v>0</v>
      </c>
      <c r="BO89" s="122">
        <v>0</v>
      </c>
      <c r="BP89" s="122">
        <v>0</v>
      </c>
      <c r="BQ89" s="122">
        <v>0</v>
      </c>
      <c r="BR89" s="114">
        <v>0</v>
      </c>
      <c r="BS89" s="114">
        <v>0</v>
      </c>
      <c r="BT89" s="114">
        <v>0</v>
      </c>
      <c r="BU89" s="114">
        <v>0</v>
      </c>
      <c r="BV89" s="114">
        <v>0.66100000000000003</v>
      </c>
      <c r="BW89" s="114">
        <v>0</v>
      </c>
      <c r="BX89" s="114">
        <v>0</v>
      </c>
      <c r="BY89" s="114">
        <v>0</v>
      </c>
      <c r="BZ89" s="114">
        <v>0</v>
      </c>
      <c r="CA89" s="114">
        <v>0</v>
      </c>
      <c r="CB89" s="114">
        <v>0</v>
      </c>
    </row>
    <row r="90" spans="1:80" ht="31.5" x14ac:dyDescent="0.25">
      <c r="A90" s="108" t="s">
        <v>75</v>
      </c>
      <c r="B90" s="106" t="s">
        <v>617</v>
      </c>
      <c r="C90" s="109" t="s">
        <v>618</v>
      </c>
      <c r="D90" s="122">
        <v>0</v>
      </c>
      <c r="E90" s="122">
        <v>0</v>
      </c>
      <c r="F90" s="122">
        <v>0</v>
      </c>
      <c r="G90" s="122">
        <v>0</v>
      </c>
      <c r="H90" s="122">
        <v>1.3580000000000001</v>
      </c>
      <c r="I90" s="122">
        <v>0</v>
      </c>
      <c r="J90" s="122">
        <v>0</v>
      </c>
      <c r="K90" s="122">
        <v>0</v>
      </c>
      <c r="L90" s="122">
        <v>0</v>
      </c>
      <c r="M90" s="122">
        <v>0</v>
      </c>
      <c r="N90" s="122">
        <v>0</v>
      </c>
      <c r="O90" s="122">
        <v>0</v>
      </c>
      <c r="P90" s="122">
        <v>0</v>
      </c>
      <c r="Q90" s="122">
        <v>0</v>
      </c>
      <c r="R90" s="122">
        <v>0</v>
      </c>
      <c r="S90" s="122">
        <v>1.3580000000000001</v>
      </c>
      <c r="T90" s="122">
        <v>0</v>
      </c>
      <c r="U90" s="122">
        <v>0</v>
      </c>
      <c r="V90" s="122">
        <v>0</v>
      </c>
      <c r="W90" s="122">
        <v>0</v>
      </c>
      <c r="X90" s="122">
        <v>0</v>
      </c>
      <c r="Y90" s="122">
        <v>0</v>
      </c>
      <c r="Z90" s="122">
        <v>0</v>
      </c>
      <c r="AA90" s="122">
        <v>0</v>
      </c>
      <c r="AB90" s="122">
        <v>0</v>
      </c>
      <c r="AC90" s="122">
        <v>0</v>
      </c>
      <c r="AD90" s="122">
        <v>0</v>
      </c>
      <c r="AE90" s="122">
        <v>0</v>
      </c>
      <c r="AF90" s="122">
        <v>0</v>
      </c>
      <c r="AG90" s="122">
        <v>0</v>
      </c>
      <c r="AH90" s="122">
        <v>0</v>
      </c>
      <c r="AI90" s="122">
        <v>0</v>
      </c>
      <c r="AJ90" s="122">
        <v>0</v>
      </c>
      <c r="AK90" s="122">
        <v>0</v>
      </c>
      <c r="AL90" s="122">
        <v>0</v>
      </c>
      <c r="AM90" s="122">
        <v>0</v>
      </c>
      <c r="AN90" s="122">
        <v>0</v>
      </c>
      <c r="AO90" s="122">
        <v>0</v>
      </c>
      <c r="AP90" s="122">
        <v>0</v>
      </c>
      <c r="AQ90" s="122">
        <v>0</v>
      </c>
      <c r="AR90" s="122">
        <v>0</v>
      </c>
      <c r="AS90" s="122">
        <v>0</v>
      </c>
      <c r="AT90" s="122">
        <v>0</v>
      </c>
      <c r="AU90" s="122">
        <v>0</v>
      </c>
      <c r="AV90" s="122">
        <v>0</v>
      </c>
      <c r="AW90" s="122">
        <v>0</v>
      </c>
      <c r="AX90" s="122">
        <v>0</v>
      </c>
      <c r="AY90" s="122">
        <v>0</v>
      </c>
      <c r="AZ90" s="122">
        <v>0</v>
      </c>
      <c r="BA90" s="122">
        <v>0</v>
      </c>
      <c r="BB90" s="122">
        <v>0</v>
      </c>
      <c r="BC90" s="122">
        <v>0</v>
      </c>
      <c r="BD90" s="122">
        <v>0</v>
      </c>
      <c r="BE90" s="122">
        <v>0</v>
      </c>
      <c r="BF90" s="122">
        <v>0</v>
      </c>
      <c r="BG90" s="122">
        <v>0</v>
      </c>
      <c r="BH90" s="122">
        <v>0</v>
      </c>
      <c r="BI90" s="122">
        <v>0</v>
      </c>
      <c r="BJ90" s="122">
        <v>0</v>
      </c>
      <c r="BK90" s="122">
        <v>0</v>
      </c>
      <c r="BL90" s="122">
        <v>0</v>
      </c>
      <c r="BM90" s="122">
        <v>0</v>
      </c>
      <c r="BN90" s="122">
        <v>0</v>
      </c>
      <c r="BO90" s="122">
        <v>0</v>
      </c>
      <c r="BP90" s="122">
        <v>0</v>
      </c>
      <c r="BQ90" s="122">
        <v>0</v>
      </c>
      <c r="BR90" s="114">
        <v>0</v>
      </c>
      <c r="BS90" s="114">
        <v>0</v>
      </c>
      <c r="BT90" s="114">
        <v>0</v>
      </c>
      <c r="BU90" s="114">
        <v>0</v>
      </c>
      <c r="BV90" s="114">
        <v>1.3580000000000001</v>
      </c>
      <c r="BW90" s="114">
        <v>0</v>
      </c>
      <c r="BX90" s="114">
        <v>0</v>
      </c>
      <c r="BY90" s="114">
        <v>0</v>
      </c>
      <c r="BZ90" s="114">
        <v>0</v>
      </c>
      <c r="CA90" s="114">
        <v>0</v>
      </c>
      <c r="CB90" s="114">
        <v>0</v>
      </c>
    </row>
    <row r="91" spans="1:80" ht="31.5" x14ac:dyDescent="0.25">
      <c r="A91" s="108" t="s">
        <v>75</v>
      </c>
      <c r="B91" s="106" t="s">
        <v>619</v>
      </c>
      <c r="C91" s="109" t="s">
        <v>620</v>
      </c>
      <c r="D91" s="122">
        <v>0</v>
      </c>
      <c r="E91" s="122">
        <v>0</v>
      </c>
      <c r="F91" s="122">
        <v>0</v>
      </c>
      <c r="G91" s="122">
        <v>0</v>
      </c>
      <c r="H91" s="122">
        <v>1.3580000000000001</v>
      </c>
      <c r="I91" s="122">
        <v>0</v>
      </c>
      <c r="J91" s="122">
        <v>1</v>
      </c>
      <c r="K91" s="122">
        <v>0</v>
      </c>
      <c r="L91" s="122">
        <v>0</v>
      </c>
      <c r="M91" s="122">
        <v>0</v>
      </c>
      <c r="N91" s="122">
        <v>0</v>
      </c>
      <c r="O91" s="122">
        <v>0</v>
      </c>
      <c r="P91" s="122">
        <v>0</v>
      </c>
      <c r="Q91" s="122">
        <v>0</v>
      </c>
      <c r="R91" s="122">
        <v>0</v>
      </c>
      <c r="S91" s="122">
        <v>1.3580000000000001</v>
      </c>
      <c r="T91" s="122">
        <v>0</v>
      </c>
      <c r="U91" s="122">
        <v>0</v>
      </c>
      <c r="V91" s="122">
        <v>0</v>
      </c>
      <c r="W91" s="122">
        <v>0</v>
      </c>
      <c r="X91" s="122">
        <v>0</v>
      </c>
      <c r="Y91" s="122">
        <v>0</v>
      </c>
      <c r="Z91" s="122">
        <v>0</v>
      </c>
      <c r="AA91" s="122">
        <v>0</v>
      </c>
      <c r="AB91" s="122">
        <v>0</v>
      </c>
      <c r="AC91" s="122">
        <v>0</v>
      </c>
      <c r="AD91" s="122">
        <v>0</v>
      </c>
      <c r="AE91" s="122">
        <v>0</v>
      </c>
      <c r="AF91" s="122">
        <v>0</v>
      </c>
      <c r="AG91" s="122">
        <v>0</v>
      </c>
      <c r="AH91" s="122">
        <v>0</v>
      </c>
      <c r="AI91" s="122">
        <v>0</v>
      </c>
      <c r="AJ91" s="122">
        <v>0</v>
      </c>
      <c r="AK91" s="122">
        <v>0</v>
      </c>
      <c r="AL91" s="122">
        <v>0</v>
      </c>
      <c r="AM91" s="122">
        <v>0</v>
      </c>
      <c r="AN91" s="122">
        <v>0</v>
      </c>
      <c r="AO91" s="122">
        <v>0</v>
      </c>
      <c r="AP91" s="122">
        <v>0</v>
      </c>
      <c r="AQ91" s="122">
        <v>0</v>
      </c>
      <c r="AR91" s="122">
        <v>0</v>
      </c>
      <c r="AS91" s="122">
        <v>0</v>
      </c>
      <c r="AT91" s="122">
        <v>0</v>
      </c>
      <c r="AU91" s="122">
        <v>0</v>
      </c>
      <c r="AV91" s="122">
        <v>0</v>
      </c>
      <c r="AW91" s="122">
        <v>0</v>
      </c>
      <c r="AX91" s="122">
        <v>0</v>
      </c>
      <c r="AY91" s="122">
        <v>0</v>
      </c>
      <c r="AZ91" s="122">
        <v>0</v>
      </c>
      <c r="BA91" s="122">
        <v>0</v>
      </c>
      <c r="BB91" s="122">
        <v>0</v>
      </c>
      <c r="BC91" s="122">
        <v>0</v>
      </c>
      <c r="BD91" s="122">
        <v>0</v>
      </c>
      <c r="BE91" s="122">
        <v>0</v>
      </c>
      <c r="BF91" s="122">
        <v>0</v>
      </c>
      <c r="BG91" s="122">
        <v>0</v>
      </c>
      <c r="BH91" s="122">
        <v>0</v>
      </c>
      <c r="BI91" s="122">
        <v>0</v>
      </c>
      <c r="BJ91" s="122">
        <v>0</v>
      </c>
      <c r="BK91" s="122">
        <v>0</v>
      </c>
      <c r="BL91" s="122">
        <v>0</v>
      </c>
      <c r="BM91" s="122">
        <v>0</v>
      </c>
      <c r="BN91" s="122">
        <v>0</v>
      </c>
      <c r="BO91" s="122">
        <v>0</v>
      </c>
      <c r="BP91" s="122">
        <v>0</v>
      </c>
      <c r="BQ91" s="122">
        <v>0</v>
      </c>
      <c r="BR91" s="114">
        <v>0</v>
      </c>
      <c r="BS91" s="114">
        <v>0</v>
      </c>
      <c r="BT91" s="114">
        <v>0</v>
      </c>
      <c r="BU91" s="114">
        <v>0</v>
      </c>
      <c r="BV91" s="114">
        <v>1.3580000000000001</v>
      </c>
      <c r="BW91" s="114">
        <v>0</v>
      </c>
      <c r="BX91" s="114">
        <v>0</v>
      </c>
      <c r="BY91" s="114">
        <v>0</v>
      </c>
      <c r="BZ91" s="114">
        <v>0</v>
      </c>
      <c r="CA91" s="114">
        <v>0</v>
      </c>
      <c r="CB91" s="114">
        <v>0</v>
      </c>
    </row>
    <row r="92" spans="1:80" ht="31.5" x14ac:dyDescent="0.25">
      <c r="A92" s="108" t="s">
        <v>75</v>
      </c>
      <c r="B92" s="106" t="s">
        <v>621</v>
      </c>
      <c r="C92" s="109" t="s">
        <v>622</v>
      </c>
      <c r="D92" s="122">
        <v>0</v>
      </c>
      <c r="E92" s="122">
        <v>0</v>
      </c>
      <c r="F92" s="122">
        <v>0</v>
      </c>
      <c r="G92" s="122">
        <v>0</v>
      </c>
      <c r="H92" s="122">
        <v>0.28999999999999998</v>
      </c>
      <c r="I92" s="122">
        <v>0</v>
      </c>
      <c r="J92" s="122">
        <v>0</v>
      </c>
      <c r="K92" s="122">
        <v>0</v>
      </c>
      <c r="L92" s="122">
        <v>0</v>
      </c>
      <c r="M92" s="122">
        <v>0</v>
      </c>
      <c r="N92" s="122">
        <v>0</v>
      </c>
      <c r="O92" s="122">
        <v>0</v>
      </c>
      <c r="P92" s="122">
        <v>0</v>
      </c>
      <c r="Q92" s="122">
        <v>0</v>
      </c>
      <c r="R92" s="122">
        <v>0</v>
      </c>
      <c r="S92" s="122">
        <v>0.28999999999999998</v>
      </c>
      <c r="T92" s="122">
        <v>0</v>
      </c>
      <c r="U92" s="122">
        <v>0</v>
      </c>
      <c r="V92" s="122">
        <v>0</v>
      </c>
      <c r="W92" s="122">
        <v>0</v>
      </c>
      <c r="X92" s="122">
        <v>0</v>
      </c>
      <c r="Y92" s="122">
        <v>0</v>
      </c>
      <c r="Z92" s="122">
        <v>0</v>
      </c>
      <c r="AA92" s="122">
        <v>0</v>
      </c>
      <c r="AB92" s="122">
        <v>0</v>
      </c>
      <c r="AC92" s="122">
        <v>0</v>
      </c>
      <c r="AD92" s="122">
        <v>0</v>
      </c>
      <c r="AE92" s="122">
        <v>0</v>
      </c>
      <c r="AF92" s="122">
        <v>0</v>
      </c>
      <c r="AG92" s="122">
        <v>0</v>
      </c>
      <c r="AH92" s="122">
        <v>0</v>
      </c>
      <c r="AI92" s="122">
        <v>0</v>
      </c>
      <c r="AJ92" s="122">
        <v>0</v>
      </c>
      <c r="AK92" s="122">
        <v>0</v>
      </c>
      <c r="AL92" s="122">
        <v>0</v>
      </c>
      <c r="AM92" s="122">
        <v>0</v>
      </c>
      <c r="AN92" s="122">
        <v>0</v>
      </c>
      <c r="AO92" s="122">
        <v>0</v>
      </c>
      <c r="AP92" s="122">
        <v>0</v>
      </c>
      <c r="AQ92" s="122">
        <v>0</v>
      </c>
      <c r="AR92" s="122">
        <v>0</v>
      </c>
      <c r="AS92" s="122">
        <v>0</v>
      </c>
      <c r="AT92" s="122">
        <v>0</v>
      </c>
      <c r="AU92" s="122">
        <v>0</v>
      </c>
      <c r="AV92" s="122">
        <v>0</v>
      </c>
      <c r="AW92" s="122">
        <v>0</v>
      </c>
      <c r="AX92" s="122">
        <v>0</v>
      </c>
      <c r="AY92" s="122">
        <v>0</v>
      </c>
      <c r="AZ92" s="122">
        <v>0</v>
      </c>
      <c r="BA92" s="122">
        <v>0</v>
      </c>
      <c r="BB92" s="122">
        <v>0</v>
      </c>
      <c r="BC92" s="122">
        <v>0</v>
      </c>
      <c r="BD92" s="122">
        <v>0</v>
      </c>
      <c r="BE92" s="122">
        <v>0</v>
      </c>
      <c r="BF92" s="122">
        <v>0</v>
      </c>
      <c r="BG92" s="122">
        <v>0</v>
      </c>
      <c r="BH92" s="122">
        <v>0</v>
      </c>
      <c r="BI92" s="122">
        <v>0</v>
      </c>
      <c r="BJ92" s="122">
        <v>0</v>
      </c>
      <c r="BK92" s="122">
        <v>0</v>
      </c>
      <c r="BL92" s="122">
        <v>0</v>
      </c>
      <c r="BM92" s="122">
        <v>0</v>
      </c>
      <c r="BN92" s="122">
        <v>0</v>
      </c>
      <c r="BO92" s="122">
        <v>0</v>
      </c>
      <c r="BP92" s="122">
        <v>0</v>
      </c>
      <c r="BQ92" s="122">
        <v>0</v>
      </c>
      <c r="BR92" s="114">
        <v>0</v>
      </c>
      <c r="BS92" s="114">
        <v>0</v>
      </c>
      <c r="BT92" s="114">
        <v>0</v>
      </c>
      <c r="BU92" s="114">
        <v>0</v>
      </c>
      <c r="BV92" s="114">
        <v>0.28999999999999998</v>
      </c>
      <c r="BW92" s="114">
        <v>0</v>
      </c>
      <c r="BX92" s="114">
        <v>0</v>
      </c>
      <c r="BY92" s="114">
        <v>0</v>
      </c>
      <c r="BZ92" s="114">
        <v>0</v>
      </c>
      <c r="CA92" s="114">
        <v>0</v>
      </c>
      <c r="CB92" s="114">
        <v>0</v>
      </c>
    </row>
    <row r="93" spans="1:80" ht="31.5" x14ac:dyDescent="0.25">
      <c r="A93" s="108" t="s">
        <v>75</v>
      </c>
      <c r="B93" s="106" t="s">
        <v>623</v>
      </c>
      <c r="C93" s="109" t="s">
        <v>624</v>
      </c>
      <c r="D93" s="122">
        <v>0</v>
      </c>
      <c r="E93" s="122">
        <v>0</v>
      </c>
      <c r="F93" s="122">
        <v>0</v>
      </c>
      <c r="G93" s="122">
        <v>0</v>
      </c>
      <c r="H93" s="122">
        <v>1.73</v>
      </c>
      <c r="I93" s="122">
        <v>0</v>
      </c>
      <c r="J93" s="122">
        <v>0</v>
      </c>
      <c r="K93" s="122">
        <v>0</v>
      </c>
      <c r="L93" s="122">
        <v>0</v>
      </c>
      <c r="M93" s="122">
        <v>0</v>
      </c>
      <c r="N93" s="122">
        <v>0</v>
      </c>
      <c r="O93" s="122">
        <v>0</v>
      </c>
      <c r="P93" s="122">
        <v>0</v>
      </c>
      <c r="Q93" s="122">
        <v>0</v>
      </c>
      <c r="R93" s="122">
        <v>0</v>
      </c>
      <c r="S93" s="122">
        <v>0</v>
      </c>
      <c r="T93" s="122">
        <v>0</v>
      </c>
      <c r="U93" s="122">
        <v>0</v>
      </c>
      <c r="V93" s="122">
        <v>0</v>
      </c>
      <c r="W93" s="122">
        <v>0</v>
      </c>
      <c r="X93" s="122">
        <v>0</v>
      </c>
      <c r="Y93" s="122">
        <v>0</v>
      </c>
      <c r="Z93" s="122">
        <v>0</v>
      </c>
      <c r="AA93" s="122">
        <v>0</v>
      </c>
      <c r="AB93" s="122">
        <v>0</v>
      </c>
      <c r="AC93" s="122">
        <v>0</v>
      </c>
      <c r="AD93" s="122">
        <v>0</v>
      </c>
      <c r="AE93" s="122">
        <v>0</v>
      </c>
      <c r="AF93" s="122">
        <v>0</v>
      </c>
      <c r="AG93" s="122">
        <v>0</v>
      </c>
      <c r="AH93" s="122">
        <v>0</v>
      </c>
      <c r="AI93" s="122">
        <v>0</v>
      </c>
      <c r="AJ93" s="122">
        <v>0</v>
      </c>
      <c r="AK93" s="122">
        <v>0</v>
      </c>
      <c r="AL93" s="122">
        <v>0</v>
      </c>
      <c r="AM93" s="122">
        <v>0</v>
      </c>
      <c r="AN93" s="122">
        <v>0</v>
      </c>
      <c r="AO93" s="122">
        <v>0</v>
      </c>
      <c r="AP93" s="122">
        <v>0</v>
      </c>
      <c r="AQ93" s="122">
        <v>0</v>
      </c>
      <c r="AR93" s="122">
        <v>0</v>
      </c>
      <c r="AS93" s="122">
        <v>0</v>
      </c>
      <c r="AT93" s="122">
        <v>0</v>
      </c>
      <c r="AU93" s="122">
        <v>0</v>
      </c>
      <c r="AV93" s="122">
        <v>0</v>
      </c>
      <c r="AW93" s="122">
        <v>0</v>
      </c>
      <c r="AX93" s="122">
        <v>0</v>
      </c>
      <c r="AY93" s="122">
        <v>0</v>
      </c>
      <c r="AZ93" s="122">
        <v>1.73</v>
      </c>
      <c r="BA93" s="122">
        <v>0</v>
      </c>
      <c r="BB93" s="122">
        <v>0</v>
      </c>
      <c r="BC93" s="122">
        <v>0</v>
      </c>
      <c r="BD93" s="122">
        <v>0</v>
      </c>
      <c r="BE93" s="122">
        <v>0</v>
      </c>
      <c r="BF93" s="122">
        <v>0</v>
      </c>
      <c r="BG93" s="122">
        <v>0</v>
      </c>
      <c r="BH93" s="122">
        <v>0</v>
      </c>
      <c r="BI93" s="122">
        <v>0</v>
      </c>
      <c r="BJ93" s="122">
        <v>0</v>
      </c>
      <c r="BK93" s="122">
        <v>0</v>
      </c>
      <c r="BL93" s="122">
        <v>0</v>
      </c>
      <c r="BM93" s="122">
        <v>0</v>
      </c>
      <c r="BN93" s="122">
        <v>0</v>
      </c>
      <c r="BO93" s="122">
        <v>0</v>
      </c>
      <c r="BP93" s="122">
        <v>0</v>
      </c>
      <c r="BQ93" s="122">
        <v>0</v>
      </c>
      <c r="BR93" s="114">
        <v>0</v>
      </c>
      <c r="BS93" s="114">
        <v>0</v>
      </c>
      <c r="BT93" s="114">
        <v>0</v>
      </c>
      <c r="BU93" s="114">
        <v>0</v>
      </c>
      <c r="BV93" s="114">
        <v>1.73</v>
      </c>
      <c r="BW93" s="114">
        <v>0</v>
      </c>
      <c r="BX93" s="114">
        <v>0</v>
      </c>
      <c r="BY93" s="114">
        <v>0</v>
      </c>
      <c r="BZ93" s="114">
        <v>0</v>
      </c>
      <c r="CA93" s="114">
        <v>0</v>
      </c>
      <c r="CB93" s="114">
        <v>0</v>
      </c>
    </row>
    <row r="94" spans="1:80" ht="31.5" x14ac:dyDescent="0.25">
      <c r="A94" s="108" t="s">
        <v>75</v>
      </c>
      <c r="B94" s="106" t="s">
        <v>625</v>
      </c>
      <c r="C94" s="109" t="s">
        <v>626</v>
      </c>
      <c r="D94" s="122">
        <v>0</v>
      </c>
      <c r="E94" s="122">
        <v>0</v>
      </c>
      <c r="F94" s="122">
        <v>0</v>
      </c>
      <c r="G94" s="122">
        <v>0</v>
      </c>
      <c r="H94" s="122">
        <v>2.153</v>
      </c>
      <c r="I94" s="122">
        <v>0</v>
      </c>
      <c r="J94" s="122">
        <v>0</v>
      </c>
      <c r="K94" s="122">
        <v>0</v>
      </c>
      <c r="L94" s="122">
        <v>0</v>
      </c>
      <c r="M94" s="122">
        <v>0</v>
      </c>
      <c r="N94" s="122">
        <v>0</v>
      </c>
      <c r="O94" s="122">
        <v>0</v>
      </c>
      <c r="P94" s="122">
        <v>0</v>
      </c>
      <c r="Q94" s="122">
        <v>0</v>
      </c>
      <c r="R94" s="122">
        <v>0</v>
      </c>
      <c r="S94" s="122">
        <v>0</v>
      </c>
      <c r="T94" s="122">
        <v>0</v>
      </c>
      <c r="U94" s="122">
        <v>0</v>
      </c>
      <c r="V94" s="122">
        <v>0</v>
      </c>
      <c r="W94" s="122">
        <v>0</v>
      </c>
      <c r="X94" s="122">
        <v>0</v>
      </c>
      <c r="Y94" s="122">
        <v>0</v>
      </c>
      <c r="Z94" s="122">
        <v>0</v>
      </c>
      <c r="AA94" s="122">
        <v>0</v>
      </c>
      <c r="AB94" s="122">
        <v>0</v>
      </c>
      <c r="AC94" s="122">
        <v>0</v>
      </c>
      <c r="AD94" s="122">
        <v>0</v>
      </c>
      <c r="AE94" s="122">
        <v>0</v>
      </c>
      <c r="AF94" s="122">
        <v>0</v>
      </c>
      <c r="AG94" s="122">
        <v>0</v>
      </c>
      <c r="AH94" s="122">
        <v>0</v>
      </c>
      <c r="AI94" s="122">
        <v>0</v>
      </c>
      <c r="AJ94" s="122">
        <v>0</v>
      </c>
      <c r="AK94" s="122">
        <v>0</v>
      </c>
      <c r="AL94" s="122">
        <v>0</v>
      </c>
      <c r="AM94" s="122">
        <v>0</v>
      </c>
      <c r="AN94" s="122">
        <v>0</v>
      </c>
      <c r="AO94" s="122">
        <v>0</v>
      </c>
      <c r="AP94" s="122">
        <v>0</v>
      </c>
      <c r="AQ94" s="122">
        <v>0</v>
      </c>
      <c r="AR94" s="122">
        <v>0</v>
      </c>
      <c r="AS94" s="122">
        <v>0</v>
      </c>
      <c r="AT94" s="122">
        <v>0</v>
      </c>
      <c r="AU94" s="122">
        <v>0</v>
      </c>
      <c r="AV94" s="122">
        <v>0</v>
      </c>
      <c r="AW94" s="122">
        <v>0</v>
      </c>
      <c r="AX94" s="122">
        <v>0</v>
      </c>
      <c r="AY94" s="122">
        <v>0</v>
      </c>
      <c r="AZ94" s="122">
        <v>0</v>
      </c>
      <c r="BA94" s="122">
        <v>0</v>
      </c>
      <c r="BB94" s="122">
        <v>0</v>
      </c>
      <c r="BC94" s="122">
        <v>0</v>
      </c>
      <c r="BD94" s="122">
        <v>0</v>
      </c>
      <c r="BE94" s="122">
        <v>0</v>
      </c>
      <c r="BF94" s="122">
        <v>0</v>
      </c>
      <c r="BG94" s="122">
        <v>0</v>
      </c>
      <c r="BH94" s="122">
        <v>0</v>
      </c>
      <c r="BI94" s="122">
        <v>0</v>
      </c>
      <c r="BJ94" s="122">
        <v>0</v>
      </c>
      <c r="BK94" s="122">
        <v>2.153</v>
      </c>
      <c r="BL94" s="122">
        <v>0</v>
      </c>
      <c r="BM94" s="122">
        <v>0</v>
      </c>
      <c r="BN94" s="122">
        <v>0</v>
      </c>
      <c r="BO94" s="122">
        <v>0</v>
      </c>
      <c r="BP94" s="122">
        <v>0</v>
      </c>
      <c r="BQ94" s="122">
        <v>0</v>
      </c>
      <c r="BR94" s="114">
        <v>0</v>
      </c>
      <c r="BS94" s="114">
        <v>0</v>
      </c>
      <c r="BT94" s="114">
        <v>0</v>
      </c>
      <c r="BU94" s="114">
        <v>0</v>
      </c>
      <c r="BV94" s="114">
        <v>2.153</v>
      </c>
      <c r="BW94" s="114">
        <v>0</v>
      </c>
      <c r="BX94" s="114">
        <v>0</v>
      </c>
      <c r="BY94" s="114">
        <v>0</v>
      </c>
      <c r="BZ94" s="114">
        <v>0</v>
      </c>
      <c r="CA94" s="114">
        <v>0</v>
      </c>
      <c r="CB94" s="114">
        <v>0</v>
      </c>
    </row>
    <row r="95" spans="1:80" ht="31.5" x14ac:dyDescent="0.25">
      <c r="A95" s="108" t="s">
        <v>75</v>
      </c>
      <c r="B95" s="106" t="s">
        <v>627</v>
      </c>
      <c r="C95" s="109" t="s">
        <v>628</v>
      </c>
      <c r="D95" s="122">
        <v>0</v>
      </c>
      <c r="E95" s="122">
        <v>0</v>
      </c>
      <c r="F95" s="122">
        <v>0</v>
      </c>
      <c r="G95" s="122">
        <v>0</v>
      </c>
      <c r="H95" s="122">
        <v>0.72299999999999998</v>
      </c>
      <c r="I95" s="122">
        <v>0</v>
      </c>
      <c r="J95" s="122">
        <v>0</v>
      </c>
      <c r="K95" s="122">
        <v>0</v>
      </c>
      <c r="L95" s="122">
        <v>0</v>
      </c>
      <c r="M95" s="122">
        <v>0</v>
      </c>
      <c r="N95" s="122">
        <v>0</v>
      </c>
      <c r="O95" s="122">
        <v>0</v>
      </c>
      <c r="P95" s="122">
        <v>0</v>
      </c>
      <c r="Q95" s="122">
        <v>0</v>
      </c>
      <c r="R95" s="122">
        <v>0</v>
      </c>
      <c r="S95" s="122">
        <v>0</v>
      </c>
      <c r="T95" s="122">
        <v>0</v>
      </c>
      <c r="U95" s="122">
        <v>0</v>
      </c>
      <c r="V95" s="122">
        <v>0</v>
      </c>
      <c r="W95" s="122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2">
        <v>0</v>
      </c>
      <c r="AD95" s="122">
        <v>0</v>
      </c>
      <c r="AE95" s="122">
        <v>0</v>
      </c>
      <c r="AF95" s="122">
        <v>0</v>
      </c>
      <c r="AG95" s="122">
        <v>0</v>
      </c>
      <c r="AH95" s="122">
        <v>0</v>
      </c>
      <c r="AI95" s="122">
        <v>0</v>
      </c>
      <c r="AJ95" s="122">
        <v>0</v>
      </c>
      <c r="AK95" s="122">
        <v>0</v>
      </c>
      <c r="AL95" s="122">
        <v>0</v>
      </c>
      <c r="AM95" s="122">
        <v>0</v>
      </c>
      <c r="AN95" s="122">
        <v>0</v>
      </c>
      <c r="AO95" s="122">
        <v>0</v>
      </c>
      <c r="AP95" s="122">
        <v>0</v>
      </c>
      <c r="AQ95" s="122">
        <v>0</v>
      </c>
      <c r="AR95" s="122">
        <v>0</v>
      </c>
      <c r="AS95" s="122">
        <v>0</v>
      </c>
      <c r="AT95" s="122">
        <v>0</v>
      </c>
      <c r="AU95" s="122">
        <v>0</v>
      </c>
      <c r="AV95" s="122">
        <v>0</v>
      </c>
      <c r="AW95" s="122">
        <v>0</v>
      </c>
      <c r="AX95" s="122">
        <v>0</v>
      </c>
      <c r="AY95" s="122">
        <v>0</v>
      </c>
      <c r="AZ95" s="122">
        <v>0.72299999999999998</v>
      </c>
      <c r="BA95" s="122">
        <v>0</v>
      </c>
      <c r="BB95" s="122">
        <v>0</v>
      </c>
      <c r="BC95" s="122">
        <v>0</v>
      </c>
      <c r="BD95" s="122">
        <v>0</v>
      </c>
      <c r="BE95" s="122">
        <v>0</v>
      </c>
      <c r="BF95" s="122">
        <v>0</v>
      </c>
      <c r="BG95" s="122">
        <v>0</v>
      </c>
      <c r="BH95" s="122">
        <v>0</v>
      </c>
      <c r="BI95" s="122">
        <v>0</v>
      </c>
      <c r="BJ95" s="122">
        <v>0</v>
      </c>
      <c r="BK95" s="122">
        <v>0</v>
      </c>
      <c r="BL95" s="122">
        <v>0</v>
      </c>
      <c r="BM95" s="122">
        <v>0</v>
      </c>
      <c r="BN95" s="122">
        <v>0</v>
      </c>
      <c r="BO95" s="122">
        <v>0</v>
      </c>
      <c r="BP95" s="122">
        <v>0</v>
      </c>
      <c r="BQ95" s="122">
        <v>0</v>
      </c>
      <c r="BR95" s="114">
        <v>0</v>
      </c>
      <c r="BS95" s="114">
        <v>0</v>
      </c>
      <c r="BT95" s="114">
        <v>0</v>
      </c>
      <c r="BU95" s="114">
        <v>0</v>
      </c>
      <c r="BV95" s="114">
        <v>0.72299999999999998</v>
      </c>
      <c r="BW95" s="114">
        <v>0</v>
      </c>
      <c r="BX95" s="114">
        <v>0</v>
      </c>
      <c r="BY95" s="114">
        <v>0</v>
      </c>
      <c r="BZ95" s="114">
        <v>0</v>
      </c>
      <c r="CA95" s="114">
        <v>0</v>
      </c>
      <c r="CB95" s="114">
        <v>0</v>
      </c>
    </row>
    <row r="96" spans="1:80" ht="31.5" x14ac:dyDescent="0.25">
      <c r="A96" s="108" t="s">
        <v>75</v>
      </c>
      <c r="B96" s="106" t="s">
        <v>629</v>
      </c>
      <c r="C96" s="109" t="s">
        <v>630</v>
      </c>
      <c r="D96" s="122">
        <v>0</v>
      </c>
      <c r="E96" s="122">
        <v>0</v>
      </c>
      <c r="F96" s="122">
        <v>0</v>
      </c>
      <c r="G96" s="122">
        <v>0</v>
      </c>
      <c r="H96" s="122">
        <v>1.0940000000000001</v>
      </c>
      <c r="I96" s="122">
        <v>0</v>
      </c>
      <c r="J96" s="122">
        <v>0</v>
      </c>
      <c r="K96" s="122">
        <v>0</v>
      </c>
      <c r="L96" s="122">
        <v>0</v>
      </c>
      <c r="M96" s="122">
        <v>0</v>
      </c>
      <c r="N96" s="122">
        <v>0</v>
      </c>
      <c r="O96" s="122">
        <v>0</v>
      </c>
      <c r="P96" s="122">
        <v>0</v>
      </c>
      <c r="Q96" s="122">
        <v>0</v>
      </c>
      <c r="R96" s="122">
        <v>0</v>
      </c>
      <c r="S96" s="122">
        <v>0</v>
      </c>
      <c r="T96" s="122">
        <v>0</v>
      </c>
      <c r="U96" s="122">
        <v>0</v>
      </c>
      <c r="V96" s="122">
        <v>0</v>
      </c>
      <c r="W96" s="122">
        <v>0</v>
      </c>
      <c r="X96" s="122">
        <v>0</v>
      </c>
      <c r="Y96" s="122">
        <v>0</v>
      </c>
      <c r="Z96" s="122">
        <v>0</v>
      </c>
      <c r="AA96" s="122">
        <v>0</v>
      </c>
      <c r="AB96" s="122">
        <v>0</v>
      </c>
      <c r="AC96" s="122">
        <v>0</v>
      </c>
      <c r="AD96" s="122">
        <v>0</v>
      </c>
      <c r="AE96" s="122">
        <v>0</v>
      </c>
      <c r="AF96" s="122">
        <v>0</v>
      </c>
      <c r="AG96" s="122">
        <v>0</v>
      </c>
      <c r="AH96" s="122">
        <v>0</v>
      </c>
      <c r="AI96" s="122">
        <v>0</v>
      </c>
      <c r="AJ96" s="122">
        <v>0</v>
      </c>
      <c r="AK96" s="122">
        <v>0</v>
      </c>
      <c r="AL96" s="122">
        <v>0</v>
      </c>
      <c r="AM96" s="122">
        <v>0</v>
      </c>
      <c r="AN96" s="122">
        <v>0</v>
      </c>
      <c r="AO96" s="122">
        <v>0</v>
      </c>
      <c r="AP96" s="122">
        <v>0</v>
      </c>
      <c r="AQ96" s="122">
        <v>0</v>
      </c>
      <c r="AR96" s="122">
        <v>0</v>
      </c>
      <c r="AS96" s="122">
        <v>0</v>
      </c>
      <c r="AT96" s="122">
        <v>0</v>
      </c>
      <c r="AU96" s="122">
        <v>0</v>
      </c>
      <c r="AV96" s="122">
        <v>0</v>
      </c>
      <c r="AW96" s="122">
        <v>0</v>
      </c>
      <c r="AX96" s="122">
        <v>0</v>
      </c>
      <c r="AY96" s="122">
        <v>0</v>
      </c>
      <c r="AZ96" s="122">
        <v>1.0940000000000001</v>
      </c>
      <c r="BA96" s="122">
        <v>0</v>
      </c>
      <c r="BB96" s="122">
        <v>0</v>
      </c>
      <c r="BC96" s="122">
        <v>0</v>
      </c>
      <c r="BD96" s="122">
        <v>0</v>
      </c>
      <c r="BE96" s="122">
        <v>0</v>
      </c>
      <c r="BF96" s="122">
        <v>0</v>
      </c>
      <c r="BG96" s="122">
        <v>0</v>
      </c>
      <c r="BH96" s="122">
        <v>0</v>
      </c>
      <c r="BI96" s="122">
        <v>0</v>
      </c>
      <c r="BJ96" s="122">
        <v>0</v>
      </c>
      <c r="BK96" s="122">
        <v>0</v>
      </c>
      <c r="BL96" s="122">
        <v>0</v>
      </c>
      <c r="BM96" s="122">
        <v>0</v>
      </c>
      <c r="BN96" s="122">
        <v>0</v>
      </c>
      <c r="BO96" s="122">
        <v>0</v>
      </c>
      <c r="BP96" s="122">
        <v>0</v>
      </c>
      <c r="BQ96" s="122">
        <v>0</v>
      </c>
      <c r="BR96" s="114">
        <v>0</v>
      </c>
      <c r="BS96" s="114">
        <v>0</v>
      </c>
      <c r="BT96" s="114">
        <v>0</v>
      </c>
      <c r="BU96" s="114">
        <v>0</v>
      </c>
      <c r="BV96" s="114">
        <v>1.0940000000000001</v>
      </c>
      <c r="BW96" s="114">
        <v>0</v>
      </c>
      <c r="BX96" s="114">
        <v>0</v>
      </c>
      <c r="BY96" s="114">
        <v>0</v>
      </c>
      <c r="BZ96" s="114">
        <v>0</v>
      </c>
      <c r="CA96" s="114">
        <v>0</v>
      </c>
      <c r="CB96" s="114">
        <v>0</v>
      </c>
    </row>
    <row r="97" spans="1:80" ht="31.5" x14ac:dyDescent="0.25">
      <c r="A97" s="108" t="s">
        <v>75</v>
      </c>
      <c r="B97" s="106" t="s">
        <v>631</v>
      </c>
      <c r="C97" s="109" t="s">
        <v>632</v>
      </c>
      <c r="D97" s="122">
        <v>0</v>
      </c>
      <c r="E97" s="122">
        <v>0</v>
      </c>
      <c r="F97" s="122">
        <v>0</v>
      </c>
      <c r="G97" s="122">
        <v>0</v>
      </c>
      <c r="H97" s="122">
        <v>0.746</v>
      </c>
      <c r="I97" s="122">
        <v>0</v>
      </c>
      <c r="J97" s="122">
        <v>0</v>
      </c>
      <c r="K97" s="122">
        <v>0</v>
      </c>
      <c r="L97" s="122">
        <v>0</v>
      </c>
      <c r="M97" s="122">
        <v>0</v>
      </c>
      <c r="N97" s="122">
        <v>0</v>
      </c>
      <c r="O97" s="122">
        <v>0</v>
      </c>
      <c r="P97" s="122">
        <v>0</v>
      </c>
      <c r="Q97" s="122">
        <v>0</v>
      </c>
      <c r="R97" s="122">
        <v>0</v>
      </c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2">
        <v>0</v>
      </c>
      <c r="Y97" s="122">
        <v>0</v>
      </c>
      <c r="Z97" s="122">
        <v>0</v>
      </c>
      <c r="AA97" s="122">
        <v>0</v>
      </c>
      <c r="AB97" s="122">
        <v>0</v>
      </c>
      <c r="AC97" s="122">
        <v>0</v>
      </c>
      <c r="AD97" s="122">
        <v>0</v>
      </c>
      <c r="AE97" s="122">
        <v>0</v>
      </c>
      <c r="AF97" s="122">
        <v>0</v>
      </c>
      <c r="AG97" s="122">
        <v>0</v>
      </c>
      <c r="AH97" s="122">
        <v>0</v>
      </c>
      <c r="AI97" s="122">
        <v>0</v>
      </c>
      <c r="AJ97" s="122">
        <v>0</v>
      </c>
      <c r="AK97" s="122">
        <v>0</v>
      </c>
      <c r="AL97" s="122">
        <v>0</v>
      </c>
      <c r="AM97" s="122">
        <v>0</v>
      </c>
      <c r="AN97" s="122">
        <v>0</v>
      </c>
      <c r="AO97" s="122">
        <v>0</v>
      </c>
      <c r="AP97" s="122">
        <v>0</v>
      </c>
      <c r="AQ97" s="122">
        <v>0</v>
      </c>
      <c r="AR97" s="122">
        <v>0</v>
      </c>
      <c r="AS97" s="122">
        <v>0</v>
      </c>
      <c r="AT97" s="122">
        <v>0</v>
      </c>
      <c r="AU97" s="122">
        <v>0</v>
      </c>
      <c r="AV97" s="122">
        <v>0</v>
      </c>
      <c r="AW97" s="122">
        <v>0</v>
      </c>
      <c r="AX97" s="122">
        <v>0</v>
      </c>
      <c r="AY97" s="122">
        <v>0</v>
      </c>
      <c r="AZ97" s="122">
        <v>0.746</v>
      </c>
      <c r="BA97" s="122">
        <v>0</v>
      </c>
      <c r="BB97" s="122">
        <v>0</v>
      </c>
      <c r="BC97" s="122">
        <v>0</v>
      </c>
      <c r="BD97" s="122">
        <v>0</v>
      </c>
      <c r="BE97" s="122">
        <v>0</v>
      </c>
      <c r="BF97" s="122">
        <v>0</v>
      </c>
      <c r="BG97" s="122">
        <v>0</v>
      </c>
      <c r="BH97" s="122">
        <v>0</v>
      </c>
      <c r="BI97" s="122">
        <v>0</v>
      </c>
      <c r="BJ97" s="122">
        <v>0</v>
      </c>
      <c r="BK97" s="122">
        <v>0</v>
      </c>
      <c r="BL97" s="122">
        <v>0</v>
      </c>
      <c r="BM97" s="122">
        <v>0</v>
      </c>
      <c r="BN97" s="122">
        <v>0</v>
      </c>
      <c r="BO97" s="122">
        <v>0</v>
      </c>
      <c r="BP97" s="122">
        <v>0</v>
      </c>
      <c r="BQ97" s="122">
        <v>0</v>
      </c>
      <c r="BR97" s="114">
        <v>0</v>
      </c>
      <c r="BS97" s="114">
        <v>0</v>
      </c>
      <c r="BT97" s="114">
        <v>0</v>
      </c>
      <c r="BU97" s="114">
        <v>0</v>
      </c>
      <c r="BV97" s="114">
        <v>0.746</v>
      </c>
      <c r="BW97" s="114">
        <v>0</v>
      </c>
      <c r="BX97" s="114">
        <v>0</v>
      </c>
      <c r="BY97" s="114">
        <v>0</v>
      </c>
      <c r="BZ97" s="114">
        <v>0</v>
      </c>
      <c r="CA97" s="114">
        <v>0</v>
      </c>
      <c r="CB97" s="114">
        <v>0</v>
      </c>
    </row>
    <row r="98" spans="1:80" ht="31.5" x14ac:dyDescent="0.25">
      <c r="A98" s="108" t="s">
        <v>75</v>
      </c>
      <c r="B98" s="106" t="s">
        <v>633</v>
      </c>
      <c r="C98" s="109" t="s">
        <v>634</v>
      </c>
      <c r="D98" s="122">
        <v>0</v>
      </c>
      <c r="E98" s="122">
        <v>0</v>
      </c>
      <c r="F98" s="122">
        <v>0</v>
      </c>
      <c r="G98" s="122">
        <v>0</v>
      </c>
      <c r="H98" s="122">
        <v>2.7829999999999999</v>
      </c>
      <c r="I98" s="122">
        <v>0</v>
      </c>
      <c r="J98" s="122">
        <v>0</v>
      </c>
      <c r="K98" s="122">
        <v>0</v>
      </c>
      <c r="L98" s="122">
        <v>0</v>
      </c>
      <c r="M98" s="122">
        <v>0</v>
      </c>
      <c r="N98" s="122">
        <v>0</v>
      </c>
      <c r="O98" s="122">
        <v>0</v>
      </c>
      <c r="P98" s="122">
        <v>0</v>
      </c>
      <c r="Q98" s="122">
        <v>0</v>
      </c>
      <c r="R98" s="122">
        <v>0</v>
      </c>
      <c r="S98" s="122">
        <v>0</v>
      </c>
      <c r="T98" s="122">
        <v>0</v>
      </c>
      <c r="U98" s="122">
        <v>0</v>
      </c>
      <c r="V98" s="122">
        <v>0</v>
      </c>
      <c r="W98" s="122">
        <v>0</v>
      </c>
      <c r="X98" s="122">
        <v>0</v>
      </c>
      <c r="Y98" s="122">
        <v>0</v>
      </c>
      <c r="Z98" s="122">
        <v>0</v>
      </c>
      <c r="AA98" s="122">
        <v>0</v>
      </c>
      <c r="AB98" s="122">
        <v>0</v>
      </c>
      <c r="AC98" s="122">
        <v>0</v>
      </c>
      <c r="AD98" s="122">
        <v>0</v>
      </c>
      <c r="AE98" s="122">
        <v>0</v>
      </c>
      <c r="AF98" s="122">
        <v>0</v>
      </c>
      <c r="AG98" s="122">
        <v>0</v>
      </c>
      <c r="AH98" s="122">
        <v>0</v>
      </c>
      <c r="AI98" s="122">
        <v>0</v>
      </c>
      <c r="AJ98" s="122">
        <v>0</v>
      </c>
      <c r="AK98" s="122">
        <v>0</v>
      </c>
      <c r="AL98" s="122">
        <v>0</v>
      </c>
      <c r="AM98" s="122">
        <v>0</v>
      </c>
      <c r="AN98" s="122">
        <v>0</v>
      </c>
      <c r="AO98" s="122">
        <v>0</v>
      </c>
      <c r="AP98" s="122">
        <v>0</v>
      </c>
      <c r="AQ98" s="122">
        <v>0</v>
      </c>
      <c r="AR98" s="122">
        <v>0</v>
      </c>
      <c r="AS98" s="122">
        <v>0</v>
      </c>
      <c r="AT98" s="122">
        <v>0</v>
      </c>
      <c r="AU98" s="122">
        <v>0</v>
      </c>
      <c r="AV98" s="122">
        <v>0</v>
      </c>
      <c r="AW98" s="122">
        <v>0</v>
      </c>
      <c r="AX98" s="122">
        <v>0</v>
      </c>
      <c r="AY98" s="122">
        <v>0</v>
      </c>
      <c r="AZ98" s="122">
        <v>0</v>
      </c>
      <c r="BA98" s="122">
        <v>0</v>
      </c>
      <c r="BB98" s="122">
        <v>0</v>
      </c>
      <c r="BC98" s="122">
        <v>0</v>
      </c>
      <c r="BD98" s="122">
        <v>0</v>
      </c>
      <c r="BE98" s="122">
        <v>0</v>
      </c>
      <c r="BF98" s="122">
        <v>0</v>
      </c>
      <c r="BG98" s="122">
        <v>0</v>
      </c>
      <c r="BH98" s="122">
        <v>0</v>
      </c>
      <c r="BI98" s="122">
        <v>0</v>
      </c>
      <c r="BJ98" s="122">
        <v>0</v>
      </c>
      <c r="BK98" s="122">
        <v>2.7829999999999999</v>
      </c>
      <c r="BL98" s="122">
        <v>0</v>
      </c>
      <c r="BM98" s="122">
        <v>0</v>
      </c>
      <c r="BN98" s="122">
        <v>0</v>
      </c>
      <c r="BO98" s="122">
        <v>0</v>
      </c>
      <c r="BP98" s="122">
        <v>0</v>
      </c>
      <c r="BQ98" s="122">
        <v>0</v>
      </c>
      <c r="BR98" s="114">
        <v>0</v>
      </c>
      <c r="BS98" s="114">
        <v>0</v>
      </c>
      <c r="BT98" s="114">
        <v>0</v>
      </c>
      <c r="BU98" s="114">
        <v>0</v>
      </c>
      <c r="BV98" s="114">
        <v>2.7829999999999999</v>
      </c>
      <c r="BW98" s="114">
        <v>0</v>
      </c>
      <c r="BX98" s="114">
        <v>0</v>
      </c>
      <c r="BY98" s="114">
        <v>0</v>
      </c>
      <c r="BZ98" s="114">
        <v>0</v>
      </c>
      <c r="CA98" s="114">
        <v>0</v>
      </c>
      <c r="CB98" s="114">
        <v>0</v>
      </c>
    </row>
    <row r="99" spans="1:80" ht="31.5" x14ac:dyDescent="0.25">
      <c r="A99" s="108" t="s">
        <v>75</v>
      </c>
      <c r="B99" s="106" t="s">
        <v>635</v>
      </c>
      <c r="C99" s="109" t="s">
        <v>636</v>
      </c>
      <c r="D99" s="122">
        <v>0</v>
      </c>
      <c r="E99" s="122">
        <v>0</v>
      </c>
      <c r="F99" s="122">
        <v>0</v>
      </c>
      <c r="G99" s="122">
        <v>0</v>
      </c>
      <c r="H99" s="122">
        <v>4.1130000000000004</v>
      </c>
      <c r="I99" s="122">
        <v>0</v>
      </c>
      <c r="J99" s="122">
        <v>0</v>
      </c>
      <c r="K99" s="122">
        <v>0</v>
      </c>
      <c r="L99" s="122">
        <v>0</v>
      </c>
      <c r="M99" s="122">
        <v>0</v>
      </c>
      <c r="N99" s="122">
        <v>0</v>
      </c>
      <c r="O99" s="122">
        <v>0</v>
      </c>
      <c r="P99" s="122">
        <v>0</v>
      </c>
      <c r="Q99" s="122">
        <v>0</v>
      </c>
      <c r="R99" s="122">
        <v>0</v>
      </c>
      <c r="S99" s="122">
        <v>0</v>
      </c>
      <c r="T99" s="122">
        <v>0</v>
      </c>
      <c r="U99" s="122">
        <v>0</v>
      </c>
      <c r="V99" s="122">
        <v>0</v>
      </c>
      <c r="W99" s="122">
        <v>0</v>
      </c>
      <c r="X99" s="122">
        <v>0</v>
      </c>
      <c r="Y99" s="122">
        <v>0</v>
      </c>
      <c r="Z99" s="122">
        <v>0</v>
      </c>
      <c r="AA99" s="122">
        <v>0</v>
      </c>
      <c r="AB99" s="122">
        <v>0</v>
      </c>
      <c r="AC99" s="122">
        <v>0</v>
      </c>
      <c r="AD99" s="122">
        <v>0</v>
      </c>
      <c r="AE99" s="122">
        <v>0</v>
      </c>
      <c r="AF99" s="122">
        <v>0</v>
      </c>
      <c r="AG99" s="122">
        <v>0</v>
      </c>
      <c r="AH99" s="122">
        <v>0</v>
      </c>
      <c r="AI99" s="122">
        <v>0</v>
      </c>
      <c r="AJ99" s="122">
        <v>0</v>
      </c>
      <c r="AK99" s="122">
        <v>0</v>
      </c>
      <c r="AL99" s="122">
        <v>0</v>
      </c>
      <c r="AM99" s="122">
        <v>0</v>
      </c>
      <c r="AN99" s="122">
        <v>0</v>
      </c>
      <c r="AO99" s="122">
        <v>0</v>
      </c>
      <c r="AP99" s="122">
        <v>0</v>
      </c>
      <c r="AQ99" s="122">
        <v>0</v>
      </c>
      <c r="AR99" s="122">
        <v>0</v>
      </c>
      <c r="AS99" s="122">
        <v>0</v>
      </c>
      <c r="AT99" s="122">
        <v>0</v>
      </c>
      <c r="AU99" s="122">
        <v>0</v>
      </c>
      <c r="AV99" s="122">
        <v>0</v>
      </c>
      <c r="AW99" s="122">
        <v>0</v>
      </c>
      <c r="AX99" s="122">
        <v>0</v>
      </c>
      <c r="AY99" s="122">
        <v>0</v>
      </c>
      <c r="AZ99" s="122">
        <v>0</v>
      </c>
      <c r="BA99" s="122">
        <v>0</v>
      </c>
      <c r="BB99" s="122">
        <v>0</v>
      </c>
      <c r="BC99" s="122">
        <v>0</v>
      </c>
      <c r="BD99" s="122">
        <v>0</v>
      </c>
      <c r="BE99" s="122">
        <v>0</v>
      </c>
      <c r="BF99" s="122">
        <v>0</v>
      </c>
      <c r="BG99" s="122">
        <v>0</v>
      </c>
      <c r="BH99" s="122">
        <v>0</v>
      </c>
      <c r="BI99" s="122">
        <v>0</v>
      </c>
      <c r="BJ99" s="122">
        <v>0</v>
      </c>
      <c r="BK99" s="122">
        <v>4.1130000000000004</v>
      </c>
      <c r="BL99" s="122">
        <v>0</v>
      </c>
      <c r="BM99" s="122">
        <v>0</v>
      </c>
      <c r="BN99" s="122">
        <v>0</v>
      </c>
      <c r="BO99" s="122">
        <v>0</v>
      </c>
      <c r="BP99" s="122">
        <v>0</v>
      </c>
      <c r="BQ99" s="122">
        <v>0</v>
      </c>
      <c r="BR99" s="114">
        <v>0</v>
      </c>
      <c r="BS99" s="114">
        <v>0</v>
      </c>
      <c r="BT99" s="114">
        <v>0</v>
      </c>
      <c r="BU99" s="114">
        <v>0</v>
      </c>
      <c r="BV99" s="114">
        <v>4.1130000000000004</v>
      </c>
      <c r="BW99" s="114">
        <v>0</v>
      </c>
      <c r="BX99" s="114">
        <v>0</v>
      </c>
      <c r="BY99" s="114">
        <v>0</v>
      </c>
      <c r="BZ99" s="114">
        <v>0</v>
      </c>
      <c r="CA99" s="114">
        <v>0</v>
      </c>
      <c r="CB99" s="114">
        <v>0</v>
      </c>
    </row>
    <row r="100" spans="1:80" ht="31.5" x14ac:dyDescent="0.25">
      <c r="A100" s="108" t="s">
        <v>75</v>
      </c>
      <c r="B100" s="106" t="s">
        <v>637</v>
      </c>
      <c r="C100" s="109" t="s">
        <v>638</v>
      </c>
      <c r="D100" s="122">
        <v>0</v>
      </c>
      <c r="E100" s="122">
        <v>0</v>
      </c>
      <c r="F100" s="122">
        <v>0</v>
      </c>
      <c r="G100" s="122">
        <v>0</v>
      </c>
      <c r="H100" s="122">
        <v>1.45</v>
      </c>
      <c r="I100" s="122">
        <v>0</v>
      </c>
      <c r="J100" s="122">
        <v>0</v>
      </c>
      <c r="K100" s="122">
        <v>0</v>
      </c>
      <c r="L100" s="122">
        <v>0</v>
      </c>
      <c r="M100" s="122">
        <v>0</v>
      </c>
      <c r="N100" s="122">
        <v>0</v>
      </c>
      <c r="O100" s="122">
        <v>0</v>
      </c>
      <c r="P100" s="122">
        <v>0</v>
      </c>
      <c r="Q100" s="122">
        <v>0</v>
      </c>
      <c r="R100" s="122">
        <v>0</v>
      </c>
      <c r="S100" s="122">
        <v>0</v>
      </c>
      <c r="T100" s="122">
        <v>0</v>
      </c>
      <c r="U100" s="122">
        <v>0</v>
      </c>
      <c r="V100" s="122">
        <v>0</v>
      </c>
      <c r="W100" s="122">
        <v>0</v>
      </c>
      <c r="X100" s="122">
        <v>0</v>
      </c>
      <c r="Y100" s="122">
        <v>0</v>
      </c>
      <c r="Z100" s="122">
        <v>0</v>
      </c>
      <c r="AA100" s="122">
        <v>0</v>
      </c>
      <c r="AB100" s="122">
        <v>0</v>
      </c>
      <c r="AC100" s="122">
        <v>0</v>
      </c>
      <c r="AD100" s="122">
        <v>0</v>
      </c>
      <c r="AE100" s="122">
        <v>0</v>
      </c>
      <c r="AF100" s="122">
        <v>0</v>
      </c>
      <c r="AG100" s="122">
        <v>0</v>
      </c>
      <c r="AH100" s="122">
        <v>0</v>
      </c>
      <c r="AI100" s="122">
        <v>0</v>
      </c>
      <c r="AJ100" s="122">
        <v>0</v>
      </c>
      <c r="AK100" s="122">
        <v>0</v>
      </c>
      <c r="AL100" s="122">
        <v>0</v>
      </c>
      <c r="AM100" s="122">
        <v>0</v>
      </c>
      <c r="AN100" s="122">
        <v>0</v>
      </c>
      <c r="AO100" s="122">
        <v>0</v>
      </c>
      <c r="AP100" s="122">
        <v>0</v>
      </c>
      <c r="AQ100" s="122">
        <v>0</v>
      </c>
      <c r="AR100" s="122">
        <v>0</v>
      </c>
      <c r="AS100" s="122">
        <v>0</v>
      </c>
      <c r="AT100" s="122">
        <v>0</v>
      </c>
      <c r="AU100" s="122">
        <v>0</v>
      </c>
      <c r="AV100" s="122">
        <v>0</v>
      </c>
      <c r="AW100" s="122">
        <v>0</v>
      </c>
      <c r="AX100" s="122">
        <v>0</v>
      </c>
      <c r="AY100" s="122">
        <v>0</v>
      </c>
      <c r="AZ100" s="122">
        <v>0</v>
      </c>
      <c r="BA100" s="122">
        <v>0</v>
      </c>
      <c r="BB100" s="122">
        <v>0</v>
      </c>
      <c r="BC100" s="122">
        <v>0</v>
      </c>
      <c r="BD100" s="122">
        <v>0</v>
      </c>
      <c r="BE100" s="122">
        <v>0</v>
      </c>
      <c r="BF100" s="122">
        <v>0</v>
      </c>
      <c r="BG100" s="122">
        <v>0</v>
      </c>
      <c r="BH100" s="122">
        <v>0</v>
      </c>
      <c r="BI100" s="122">
        <v>0</v>
      </c>
      <c r="BJ100" s="122">
        <v>0</v>
      </c>
      <c r="BK100" s="122">
        <v>1.45</v>
      </c>
      <c r="BL100" s="122">
        <v>0</v>
      </c>
      <c r="BM100" s="122">
        <v>0</v>
      </c>
      <c r="BN100" s="122">
        <v>0</v>
      </c>
      <c r="BO100" s="122">
        <v>0</v>
      </c>
      <c r="BP100" s="122">
        <v>0</v>
      </c>
      <c r="BQ100" s="122">
        <v>0</v>
      </c>
      <c r="BR100" s="114">
        <v>0</v>
      </c>
      <c r="BS100" s="114">
        <v>0</v>
      </c>
      <c r="BT100" s="114">
        <v>0</v>
      </c>
      <c r="BU100" s="114">
        <v>0</v>
      </c>
      <c r="BV100" s="114">
        <v>1.45</v>
      </c>
      <c r="BW100" s="114">
        <v>0</v>
      </c>
      <c r="BX100" s="114">
        <v>0</v>
      </c>
      <c r="BY100" s="114">
        <v>0</v>
      </c>
      <c r="BZ100" s="114">
        <v>0</v>
      </c>
      <c r="CA100" s="114">
        <v>0</v>
      </c>
      <c r="CB100" s="114">
        <v>0</v>
      </c>
    </row>
    <row r="101" spans="1:80" ht="31.5" x14ac:dyDescent="0.25">
      <c r="A101" s="108" t="s">
        <v>75</v>
      </c>
      <c r="B101" s="106" t="s">
        <v>639</v>
      </c>
      <c r="C101" s="109" t="s">
        <v>640</v>
      </c>
      <c r="D101" s="122">
        <v>0</v>
      </c>
      <c r="E101" s="122">
        <v>0</v>
      </c>
      <c r="F101" s="122">
        <v>0</v>
      </c>
      <c r="G101" s="122">
        <v>0</v>
      </c>
      <c r="H101" s="122">
        <v>1.665</v>
      </c>
      <c r="I101" s="122">
        <v>0</v>
      </c>
      <c r="J101" s="122">
        <v>0</v>
      </c>
      <c r="K101" s="122">
        <v>0</v>
      </c>
      <c r="L101" s="122">
        <v>0</v>
      </c>
      <c r="M101" s="122">
        <v>0</v>
      </c>
      <c r="N101" s="122">
        <v>0</v>
      </c>
      <c r="O101" s="122">
        <v>0</v>
      </c>
      <c r="P101" s="122">
        <v>0</v>
      </c>
      <c r="Q101" s="122">
        <v>0</v>
      </c>
      <c r="R101" s="122">
        <v>0</v>
      </c>
      <c r="S101" s="122">
        <v>0</v>
      </c>
      <c r="T101" s="122">
        <v>0</v>
      </c>
      <c r="U101" s="122">
        <v>0</v>
      </c>
      <c r="V101" s="122">
        <v>0</v>
      </c>
      <c r="W101" s="122">
        <v>0</v>
      </c>
      <c r="X101" s="122">
        <v>0</v>
      </c>
      <c r="Y101" s="122">
        <v>0</v>
      </c>
      <c r="Z101" s="122">
        <v>0</v>
      </c>
      <c r="AA101" s="122">
        <v>0</v>
      </c>
      <c r="AB101" s="122">
        <v>0</v>
      </c>
      <c r="AC101" s="122">
        <v>0</v>
      </c>
      <c r="AD101" s="122">
        <v>0</v>
      </c>
      <c r="AE101" s="122">
        <v>0</v>
      </c>
      <c r="AF101" s="122">
        <v>0</v>
      </c>
      <c r="AG101" s="122">
        <v>0</v>
      </c>
      <c r="AH101" s="122">
        <v>0</v>
      </c>
      <c r="AI101" s="122">
        <v>0</v>
      </c>
      <c r="AJ101" s="122">
        <v>0</v>
      </c>
      <c r="AK101" s="122">
        <v>0</v>
      </c>
      <c r="AL101" s="122">
        <v>0</v>
      </c>
      <c r="AM101" s="122">
        <v>0</v>
      </c>
      <c r="AN101" s="122">
        <v>0</v>
      </c>
      <c r="AO101" s="122">
        <v>0</v>
      </c>
      <c r="AP101" s="122">
        <v>0</v>
      </c>
      <c r="AQ101" s="122">
        <v>0</v>
      </c>
      <c r="AR101" s="122">
        <v>0</v>
      </c>
      <c r="AS101" s="122">
        <v>0</v>
      </c>
      <c r="AT101" s="122">
        <v>0</v>
      </c>
      <c r="AU101" s="122">
        <v>0</v>
      </c>
      <c r="AV101" s="122">
        <v>0</v>
      </c>
      <c r="AW101" s="122">
        <v>0</v>
      </c>
      <c r="AX101" s="122">
        <v>0</v>
      </c>
      <c r="AY101" s="122">
        <v>0</v>
      </c>
      <c r="AZ101" s="122">
        <v>0</v>
      </c>
      <c r="BA101" s="122">
        <v>0</v>
      </c>
      <c r="BB101" s="122">
        <v>0</v>
      </c>
      <c r="BC101" s="122">
        <v>0</v>
      </c>
      <c r="BD101" s="122">
        <v>0</v>
      </c>
      <c r="BE101" s="122">
        <v>0</v>
      </c>
      <c r="BF101" s="122">
        <v>0</v>
      </c>
      <c r="BG101" s="122">
        <v>0</v>
      </c>
      <c r="BH101" s="122">
        <v>0</v>
      </c>
      <c r="BI101" s="122">
        <v>0</v>
      </c>
      <c r="BJ101" s="122">
        <v>0</v>
      </c>
      <c r="BK101" s="122">
        <v>1.665</v>
      </c>
      <c r="BL101" s="122">
        <v>0</v>
      </c>
      <c r="BM101" s="122">
        <v>0</v>
      </c>
      <c r="BN101" s="122">
        <v>0</v>
      </c>
      <c r="BO101" s="122">
        <v>0</v>
      </c>
      <c r="BP101" s="122">
        <v>0</v>
      </c>
      <c r="BQ101" s="122">
        <v>0</v>
      </c>
      <c r="BR101" s="114">
        <v>0</v>
      </c>
      <c r="BS101" s="114">
        <v>0</v>
      </c>
      <c r="BT101" s="114">
        <v>0</v>
      </c>
      <c r="BU101" s="114">
        <v>0</v>
      </c>
      <c r="BV101" s="114">
        <v>1.665</v>
      </c>
      <c r="BW101" s="114">
        <v>0</v>
      </c>
      <c r="BX101" s="114">
        <v>0</v>
      </c>
      <c r="BY101" s="114">
        <v>0</v>
      </c>
      <c r="BZ101" s="114">
        <v>0</v>
      </c>
      <c r="CA101" s="114">
        <v>0</v>
      </c>
      <c r="CB101" s="114">
        <v>0</v>
      </c>
    </row>
    <row r="102" spans="1:80" ht="31.5" x14ac:dyDescent="0.25">
      <c r="A102" s="108" t="s">
        <v>75</v>
      </c>
      <c r="B102" s="106" t="s">
        <v>641</v>
      </c>
      <c r="C102" s="109" t="s">
        <v>642</v>
      </c>
      <c r="D102" s="122">
        <v>0</v>
      </c>
      <c r="E102" s="122">
        <v>0</v>
      </c>
      <c r="F102" s="122">
        <v>0</v>
      </c>
      <c r="G102" s="122">
        <v>0</v>
      </c>
      <c r="H102" s="122">
        <v>0.45600000000000002</v>
      </c>
      <c r="I102" s="122">
        <v>0</v>
      </c>
      <c r="J102" s="122">
        <v>0</v>
      </c>
      <c r="K102" s="122">
        <v>0</v>
      </c>
      <c r="L102" s="122">
        <v>0</v>
      </c>
      <c r="M102" s="122">
        <v>0</v>
      </c>
      <c r="N102" s="122">
        <v>0</v>
      </c>
      <c r="O102" s="122">
        <v>0</v>
      </c>
      <c r="P102" s="122">
        <v>0</v>
      </c>
      <c r="Q102" s="122">
        <v>0</v>
      </c>
      <c r="R102" s="122">
        <v>0</v>
      </c>
      <c r="S102" s="122">
        <v>0</v>
      </c>
      <c r="T102" s="122">
        <v>0</v>
      </c>
      <c r="U102" s="122">
        <v>0</v>
      </c>
      <c r="V102" s="122">
        <v>0</v>
      </c>
      <c r="W102" s="122">
        <v>0</v>
      </c>
      <c r="X102" s="122">
        <v>0</v>
      </c>
      <c r="Y102" s="122">
        <v>0</v>
      </c>
      <c r="Z102" s="122">
        <v>0</v>
      </c>
      <c r="AA102" s="122">
        <v>0</v>
      </c>
      <c r="AB102" s="122">
        <v>0</v>
      </c>
      <c r="AC102" s="122">
        <v>0</v>
      </c>
      <c r="AD102" s="122">
        <v>0</v>
      </c>
      <c r="AE102" s="122">
        <v>0</v>
      </c>
      <c r="AF102" s="122">
        <v>0</v>
      </c>
      <c r="AG102" s="122">
        <v>0</v>
      </c>
      <c r="AH102" s="122">
        <v>0</v>
      </c>
      <c r="AI102" s="122">
        <v>0</v>
      </c>
      <c r="AJ102" s="122">
        <v>0</v>
      </c>
      <c r="AK102" s="122">
        <v>0</v>
      </c>
      <c r="AL102" s="122">
        <v>0</v>
      </c>
      <c r="AM102" s="122">
        <v>0</v>
      </c>
      <c r="AN102" s="122">
        <v>0</v>
      </c>
      <c r="AO102" s="122">
        <v>0</v>
      </c>
      <c r="AP102" s="122">
        <v>0</v>
      </c>
      <c r="AQ102" s="122">
        <v>0</v>
      </c>
      <c r="AR102" s="122">
        <v>0</v>
      </c>
      <c r="AS102" s="122">
        <v>0</v>
      </c>
      <c r="AT102" s="122">
        <v>0</v>
      </c>
      <c r="AU102" s="122">
        <v>0</v>
      </c>
      <c r="AV102" s="122">
        <v>0</v>
      </c>
      <c r="AW102" s="122">
        <v>0</v>
      </c>
      <c r="AX102" s="122">
        <v>0</v>
      </c>
      <c r="AY102" s="122">
        <v>0</v>
      </c>
      <c r="AZ102" s="122">
        <v>0</v>
      </c>
      <c r="BA102" s="122">
        <v>0</v>
      </c>
      <c r="BB102" s="122">
        <v>0</v>
      </c>
      <c r="BC102" s="122">
        <v>0</v>
      </c>
      <c r="BD102" s="122">
        <v>0</v>
      </c>
      <c r="BE102" s="122">
        <v>0</v>
      </c>
      <c r="BF102" s="122">
        <v>0</v>
      </c>
      <c r="BG102" s="122">
        <v>0</v>
      </c>
      <c r="BH102" s="122">
        <v>0</v>
      </c>
      <c r="BI102" s="122">
        <v>0</v>
      </c>
      <c r="BJ102" s="122">
        <v>0</v>
      </c>
      <c r="BK102" s="122">
        <v>0.45600000000000002</v>
      </c>
      <c r="BL102" s="122">
        <v>0</v>
      </c>
      <c r="BM102" s="122">
        <v>0</v>
      </c>
      <c r="BN102" s="122">
        <v>0</v>
      </c>
      <c r="BO102" s="122">
        <v>0</v>
      </c>
      <c r="BP102" s="122">
        <v>0</v>
      </c>
      <c r="BQ102" s="122">
        <v>0</v>
      </c>
      <c r="BR102" s="114">
        <v>0</v>
      </c>
      <c r="BS102" s="114">
        <v>0</v>
      </c>
      <c r="BT102" s="114">
        <v>0</v>
      </c>
      <c r="BU102" s="114">
        <v>0</v>
      </c>
      <c r="BV102" s="114">
        <v>0.45600000000000002</v>
      </c>
      <c r="BW102" s="114">
        <v>0</v>
      </c>
      <c r="BX102" s="114">
        <v>0</v>
      </c>
      <c r="BY102" s="114">
        <v>0</v>
      </c>
      <c r="BZ102" s="114">
        <v>0</v>
      </c>
      <c r="CA102" s="114">
        <v>0</v>
      </c>
      <c r="CB102" s="114">
        <v>0</v>
      </c>
    </row>
    <row r="103" spans="1:80" ht="31.5" x14ac:dyDescent="0.25">
      <c r="A103" s="108" t="s">
        <v>75</v>
      </c>
      <c r="B103" s="106" t="s">
        <v>643</v>
      </c>
      <c r="C103" s="109" t="s">
        <v>644</v>
      </c>
      <c r="D103" s="122">
        <v>0</v>
      </c>
      <c r="E103" s="122">
        <v>0</v>
      </c>
      <c r="F103" s="122">
        <v>0</v>
      </c>
      <c r="G103" s="122">
        <v>0</v>
      </c>
      <c r="H103" s="122">
        <v>1.024</v>
      </c>
      <c r="I103" s="122">
        <v>0</v>
      </c>
      <c r="J103" s="122">
        <v>0</v>
      </c>
      <c r="K103" s="122">
        <v>0</v>
      </c>
      <c r="L103" s="122">
        <v>0</v>
      </c>
      <c r="M103" s="122">
        <v>0</v>
      </c>
      <c r="N103" s="122">
        <v>0</v>
      </c>
      <c r="O103" s="122">
        <v>0</v>
      </c>
      <c r="P103" s="122">
        <v>0</v>
      </c>
      <c r="Q103" s="122">
        <v>0</v>
      </c>
      <c r="R103" s="122">
        <v>0</v>
      </c>
      <c r="S103" s="122">
        <v>0</v>
      </c>
      <c r="T103" s="122">
        <v>0</v>
      </c>
      <c r="U103" s="122">
        <v>0</v>
      </c>
      <c r="V103" s="122">
        <v>0</v>
      </c>
      <c r="W103" s="122">
        <v>0</v>
      </c>
      <c r="X103" s="122">
        <v>0</v>
      </c>
      <c r="Y103" s="122">
        <v>0</v>
      </c>
      <c r="Z103" s="122">
        <v>0</v>
      </c>
      <c r="AA103" s="122">
        <v>0</v>
      </c>
      <c r="AB103" s="122">
        <v>0</v>
      </c>
      <c r="AC103" s="122">
        <v>0</v>
      </c>
      <c r="AD103" s="122">
        <v>0</v>
      </c>
      <c r="AE103" s="122">
        <v>0</v>
      </c>
      <c r="AF103" s="122">
        <v>0</v>
      </c>
      <c r="AG103" s="122">
        <v>0</v>
      </c>
      <c r="AH103" s="122">
        <v>0</v>
      </c>
      <c r="AI103" s="122">
        <v>0</v>
      </c>
      <c r="AJ103" s="122">
        <v>0</v>
      </c>
      <c r="AK103" s="122">
        <v>0</v>
      </c>
      <c r="AL103" s="122">
        <v>0</v>
      </c>
      <c r="AM103" s="122">
        <v>0</v>
      </c>
      <c r="AN103" s="122">
        <v>0</v>
      </c>
      <c r="AO103" s="122">
        <v>0</v>
      </c>
      <c r="AP103" s="122">
        <v>0</v>
      </c>
      <c r="AQ103" s="122">
        <v>0</v>
      </c>
      <c r="AR103" s="122">
        <v>0</v>
      </c>
      <c r="AS103" s="122">
        <v>0</v>
      </c>
      <c r="AT103" s="122">
        <v>0</v>
      </c>
      <c r="AU103" s="122">
        <v>0</v>
      </c>
      <c r="AV103" s="122">
        <v>0</v>
      </c>
      <c r="AW103" s="122">
        <v>0</v>
      </c>
      <c r="AX103" s="122">
        <v>0</v>
      </c>
      <c r="AY103" s="122">
        <v>0</v>
      </c>
      <c r="AZ103" s="122">
        <v>0</v>
      </c>
      <c r="BA103" s="122">
        <v>0</v>
      </c>
      <c r="BB103" s="122">
        <v>0</v>
      </c>
      <c r="BC103" s="122">
        <v>0</v>
      </c>
      <c r="BD103" s="122">
        <v>0</v>
      </c>
      <c r="BE103" s="122">
        <v>0</v>
      </c>
      <c r="BF103" s="122">
        <v>0</v>
      </c>
      <c r="BG103" s="122">
        <v>0</v>
      </c>
      <c r="BH103" s="122">
        <v>0</v>
      </c>
      <c r="BI103" s="122">
        <v>0</v>
      </c>
      <c r="BJ103" s="122">
        <v>0</v>
      </c>
      <c r="BK103" s="122">
        <v>1.024</v>
      </c>
      <c r="BL103" s="122">
        <v>0</v>
      </c>
      <c r="BM103" s="122">
        <v>0</v>
      </c>
      <c r="BN103" s="122">
        <v>0</v>
      </c>
      <c r="BO103" s="122">
        <v>0</v>
      </c>
      <c r="BP103" s="122">
        <v>0</v>
      </c>
      <c r="BQ103" s="122">
        <v>0</v>
      </c>
      <c r="BR103" s="114">
        <v>0</v>
      </c>
      <c r="BS103" s="114">
        <v>0</v>
      </c>
      <c r="BT103" s="114">
        <v>0</v>
      </c>
      <c r="BU103" s="114">
        <v>0</v>
      </c>
      <c r="BV103" s="114">
        <v>1.024</v>
      </c>
      <c r="BW103" s="114">
        <v>0</v>
      </c>
      <c r="BX103" s="114">
        <v>0</v>
      </c>
      <c r="BY103" s="114">
        <v>0</v>
      </c>
      <c r="BZ103" s="114">
        <v>0</v>
      </c>
      <c r="CA103" s="114">
        <v>0</v>
      </c>
      <c r="CB103" s="114">
        <v>0</v>
      </c>
    </row>
    <row r="104" spans="1:80" ht="31.5" x14ac:dyDescent="0.25">
      <c r="A104" s="108" t="s">
        <v>75</v>
      </c>
      <c r="B104" s="106" t="s">
        <v>645</v>
      </c>
      <c r="C104" s="109" t="s">
        <v>646</v>
      </c>
      <c r="D104" s="122">
        <v>0</v>
      </c>
      <c r="E104" s="122">
        <v>0</v>
      </c>
      <c r="F104" s="122">
        <v>0</v>
      </c>
      <c r="G104" s="122">
        <v>0</v>
      </c>
      <c r="H104" s="122">
        <v>3.1</v>
      </c>
      <c r="I104" s="122">
        <v>0</v>
      </c>
      <c r="J104" s="122">
        <v>0</v>
      </c>
      <c r="K104" s="122">
        <v>0</v>
      </c>
      <c r="L104" s="122">
        <v>0</v>
      </c>
      <c r="M104" s="122">
        <v>0</v>
      </c>
      <c r="N104" s="122">
        <v>0</v>
      </c>
      <c r="O104" s="122">
        <v>0</v>
      </c>
      <c r="P104" s="122">
        <v>0</v>
      </c>
      <c r="Q104" s="122">
        <v>0</v>
      </c>
      <c r="R104" s="122">
        <v>0</v>
      </c>
      <c r="S104" s="122">
        <v>0</v>
      </c>
      <c r="T104" s="122">
        <v>0</v>
      </c>
      <c r="U104" s="122">
        <v>0</v>
      </c>
      <c r="V104" s="122">
        <v>0</v>
      </c>
      <c r="W104" s="122">
        <v>0</v>
      </c>
      <c r="X104" s="122">
        <v>0</v>
      </c>
      <c r="Y104" s="122">
        <v>0</v>
      </c>
      <c r="Z104" s="122">
        <v>0</v>
      </c>
      <c r="AA104" s="122">
        <v>0</v>
      </c>
      <c r="AB104" s="122">
        <v>0</v>
      </c>
      <c r="AC104" s="122">
        <v>0</v>
      </c>
      <c r="AD104" s="122">
        <v>0</v>
      </c>
      <c r="AE104" s="122">
        <v>0</v>
      </c>
      <c r="AF104" s="122">
        <v>0</v>
      </c>
      <c r="AG104" s="122">
        <v>0</v>
      </c>
      <c r="AH104" s="122">
        <v>0</v>
      </c>
      <c r="AI104" s="122">
        <v>0</v>
      </c>
      <c r="AJ104" s="122">
        <v>0</v>
      </c>
      <c r="AK104" s="122">
        <v>0</v>
      </c>
      <c r="AL104" s="122">
        <v>0</v>
      </c>
      <c r="AM104" s="122">
        <v>0</v>
      </c>
      <c r="AN104" s="122">
        <v>0</v>
      </c>
      <c r="AO104" s="122">
        <v>0</v>
      </c>
      <c r="AP104" s="122">
        <v>0</v>
      </c>
      <c r="AQ104" s="122">
        <v>0</v>
      </c>
      <c r="AR104" s="122">
        <v>0</v>
      </c>
      <c r="AS104" s="122">
        <v>0</v>
      </c>
      <c r="AT104" s="122">
        <v>0</v>
      </c>
      <c r="AU104" s="122">
        <v>0</v>
      </c>
      <c r="AV104" s="122">
        <v>0</v>
      </c>
      <c r="AW104" s="122">
        <v>0</v>
      </c>
      <c r="AX104" s="122">
        <v>0</v>
      </c>
      <c r="AY104" s="122">
        <v>0</v>
      </c>
      <c r="AZ104" s="122">
        <v>3.1</v>
      </c>
      <c r="BA104" s="122">
        <v>0</v>
      </c>
      <c r="BB104" s="122">
        <v>0</v>
      </c>
      <c r="BC104" s="122">
        <v>0</v>
      </c>
      <c r="BD104" s="122">
        <v>0</v>
      </c>
      <c r="BE104" s="122">
        <v>0</v>
      </c>
      <c r="BF104" s="122">
        <v>0</v>
      </c>
      <c r="BG104" s="122">
        <v>0</v>
      </c>
      <c r="BH104" s="122">
        <v>0</v>
      </c>
      <c r="BI104" s="122">
        <v>0</v>
      </c>
      <c r="BJ104" s="122">
        <v>0</v>
      </c>
      <c r="BK104" s="122">
        <v>0</v>
      </c>
      <c r="BL104" s="122">
        <v>0</v>
      </c>
      <c r="BM104" s="122">
        <v>0</v>
      </c>
      <c r="BN104" s="122">
        <v>0</v>
      </c>
      <c r="BO104" s="122">
        <v>0</v>
      </c>
      <c r="BP104" s="122">
        <v>0</v>
      </c>
      <c r="BQ104" s="122">
        <v>0</v>
      </c>
      <c r="BR104" s="114">
        <v>0</v>
      </c>
      <c r="BS104" s="114">
        <v>0</v>
      </c>
      <c r="BT104" s="114">
        <v>0</v>
      </c>
      <c r="BU104" s="114">
        <v>0</v>
      </c>
      <c r="BV104" s="114">
        <v>3.1</v>
      </c>
      <c r="BW104" s="114">
        <v>0</v>
      </c>
      <c r="BX104" s="114">
        <v>0</v>
      </c>
      <c r="BY104" s="114">
        <v>0</v>
      </c>
      <c r="BZ104" s="114">
        <v>0</v>
      </c>
      <c r="CA104" s="114">
        <v>0</v>
      </c>
      <c r="CB104" s="114">
        <v>0</v>
      </c>
    </row>
    <row r="105" spans="1:80" ht="31.5" x14ac:dyDescent="0.25">
      <c r="A105" s="108" t="s">
        <v>75</v>
      </c>
      <c r="B105" s="106" t="s">
        <v>647</v>
      </c>
      <c r="C105" s="109" t="s">
        <v>648</v>
      </c>
      <c r="D105" s="122">
        <v>0</v>
      </c>
      <c r="E105" s="122">
        <v>0</v>
      </c>
      <c r="F105" s="122">
        <v>0</v>
      </c>
      <c r="G105" s="122">
        <v>0</v>
      </c>
      <c r="H105" s="122">
        <v>0.6</v>
      </c>
      <c r="I105" s="122">
        <v>0</v>
      </c>
      <c r="J105" s="122">
        <v>0</v>
      </c>
      <c r="K105" s="122">
        <v>0</v>
      </c>
      <c r="L105" s="122">
        <v>0</v>
      </c>
      <c r="M105" s="122">
        <v>0</v>
      </c>
      <c r="N105" s="122">
        <v>0</v>
      </c>
      <c r="O105" s="122">
        <v>0</v>
      </c>
      <c r="P105" s="122">
        <v>0</v>
      </c>
      <c r="Q105" s="122">
        <v>0</v>
      </c>
      <c r="R105" s="122">
        <v>0</v>
      </c>
      <c r="S105" s="122">
        <v>0</v>
      </c>
      <c r="T105" s="122">
        <v>0</v>
      </c>
      <c r="U105" s="122">
        <v>0</v>
      </c>
      <c r="V105" s="122">
        <v>0</v>
      </c>
      <c r="W105" s="122">
        <v>0</v>
      </c>
      <c r="X105" s="122">
        <v>0</v>
      </c>
      <c r="Y105" s="122">
        <v>0</v>
      </c>
      <c r="Z105" s="122">
        <v>0</v>
      </c>
      <c r="AA105" s="122">
        <v>0</v>
      </c>
      <c r="AB105" s="122">
        <v>0</v>
      </c>
      <c r="AC105" s="122">
        <v>0</v>
      </c>
      <c r="AD105" s="122">
        <v>0</v>
      </c>
      <c r="AE105" s="122">
        <v>0</v>
      </c>
      <c r="AF105" s="122">
        <v>0</v>
      </c>
      <c r="AG105" s="122">
        <v>0</v>
      </c>
      <c r="AH105" s="122">
        <v>0</v>
      </c>
      <c r="AI105" s="122">
        <v>0</v>
      </c>
      <c r="AJ105" s="122">
        <v>0</v>
      </c>
      <c r="AK105" s="122">
        <v>0</v>
      </c>
      <c r="AL105" s="122">
        <v>0</v>
      </c>
      <c r="AM105" s="122">
        <v>0</v>
      </c>
      <c r="AN105" s="122">
        <v>0</v>
      </c>
      <c r="AO105" s="122">
        <v>0</v>
      </c>
      <c r="AP105" s="122">
        <v>0</v>
      </c>
      <c r="AQ105" s="122">
        <v>0</v>
      </c>
      <c r="AR105" s="122">
        <v>0</v>
      </c>
      <c r="AS105" s="122">
        <v>0</v>
      </c>
      <c r="AT105" s="122">
        <v>0</v>
      </c>
      <c r="AU105" s="122">
        <v>0</v>
      </c>
      <c r="AV105" s="122">
        <v>0</v>
      </c>
      <c r="AW105" s="122">
        <v>0</v>
      </c>
      <c r="AX105" s="122">
        <v>0</v>
      </c>
      <c r="AY105" s="122">
        <v>0</v>
      </c>
      <c r="AZ105" s="122">
        <v>0.6</v>
      </c>
      <c r="BA105" s="122">
        <v>0</v>
      </c>
      <c r="BB105" s="122">
        <v>0</v>
      </c>
      <c r="BC105" s="122">
        <v>0</v>
      </c>
      <c r="BD105" s="122">
        <v>0</v>
      </c>
      <c r="BE105" s="122">
        <v>0</v>
      </c>
      <c r="BF105" s="122">
        <v>0</v>
      </c>
      <c r="BG105" s="122">
        <v>0</v>
      </c>
      <c r="BH105" s="122">
        <v>0</v>
      </c>
      <c r="BI105" s="122">
        <v>0</v>
      </c>
      <c r="BJ105" s="122">
        <v>0</v>
      </c>
      <c r="BK105" s="122">
        <v>0</v>
      </c>
      <c r="BL105" s="122">
        <v>0</v>
      </c>
      <c r="BM105" s="122">
        <v>0</v>
      </c>
      <c r="BN105" s="122">
        <v>0</v>
      </c>
      <c r="BO105" s="122">
        <v>0</v>
      </c>
      <c r="BP105" s="122">
        <v>0</v>
      </c>
      <c r="BQ105" s="122">
        <v>0</v>
      </c>
      <c r="BR105" s="114">
        <v>0</v>
      </c>
      <c r="BS105" s="114">
        <v>0</v>
      </c>
      <c r="BT105" s="114">
        <v>0</v>
      </c>
      <c r="BU105" s="114">
        <v>0</v>
      </c>
      <c r="BV105" s="114">
        <v>0.6</v>
      </c>
      <c r="BW105" s="114">
        <v>0</v>
      </c>
      <c r="BX105" s="114">
        <v>0</v>
      </c>
      <c r="BY105" s="114">
        <v>0</v>
      </c>
      <c r="BZ105" s="114">
        <v>0</v>
      </c>
      <c r="CA105" s="114">
        <v>0</v>
      </c>
      <c r="CB105" s="114">
        <v>0</v>
      </c>
    </row>
    <row r="106" spans="1:80" x14ac:dyDescent="0.25">
      <c r="A106" s="108" t="s">
        <v>77</v>
      </c>
      <c r="B106" s="106" t="s">
        <v>78</v>
      </c>
      <c r="C106" s="109" t="s">
        <v>18</v>
      </c>
      <c r="D106" s="122">
        <f t="shared" ref="D106:BO106" si="76">IFERROR(SUM(D107,D113,D114,D115,D116,D117,D118,D119),"нд")</f>
        <v>0</v>
      </c>
      <c r="E106" s="122">
        <f t="shared" si="76"/>
        <v>0</v>
      </c>
      <c r="F106" s="122">
        <f t="shared" si="76"/>
        <v>0</v>
      </c>
      <c r="G106" s="122">
        <f t="shared" si="76"/>
        <v>0</v>
      </c>
      <c r="H106" s="122">
        <f t="shared" si="76"/>
        <v>0</v>
      </c>
      <c r="I106" s="122">
        <f t="shared" si="76"/>
        <v>0</v>
      </c>
      <c r="J106" s="122">
        <f t="shared" si="76"/>
        <v>0</v>
      </c>
      <c r="K106" s="122">
        <f t="shared" si="76"/>
        <v>0</v>
      </c>
      <c r="L106" s="122">
        <f t="shared" si="76"/>
        <v>17133</v>
      </c>
      <c r="M106" s="122">
        <f t="shared" si="76"/>
        <v>0</v>
      </c>
      <c r="N106" s="122">
        <f t="shared" si="76"/>
        <v>0</v>
      </c>
      <c r="O106" s="122">
        <f t="shared" si="76"/>
        <v>0</v>
      </c>
      <c r="P106" s="122">
        <f t="shared" si="76"/>
        <v>0</v>
      </c>
      <c r="Q106" s="122">
        <f t="shared" si="76"/>
        <v>0</v>
      </c>
      <c r="R106" s="122">
        <f t="shared" si="76"/>
        <v>0</v>
      </c>
      <c r="S106" s="122">
        <f t="shared" si="76"/>
        <v>0</v>
      </c>
      <c r="T106" s="122">
        <f t="shared" si="76"/>
        <v>0</v>
      </c>
      <c r="U106" s="122">
        <f t="shared" si="76"/>
        <v>0</v>
      </c>
      <c r="V106" s="122">
        <f t="shared" si="76"/>
        <v>0</v>
      </c>
      <c r="W106" s="122">
        <f t="shared" si="76"/>
        <v>3417</v>
      </c>
      <c r="X106" s="122">
        <f t="shared" si="76"/>
        <v>0</v>
      </c>
      <c r="Y106" s="122">
        <f t="shared" si="76"/>
        <v>0</v>
      </c>
      <c r="Z106" s="122">
        <f t="shared" si="76"/>
        <v>0</v>
      </c>
      <c r="AA106" s="122">
        <f t="shared" si="76"/>
        <v>0</v>
      </c>
      <c r="AB106" s="122">
        <f t="shared" si="76"/>
        <v>0</v>
      </c>
      <c r="AC106" s="122">
        <f t="shared" si="76"/>
        <v>0</v>
      </c>
      <c r="AD106" s="122">
        <f t="shared" si="76"/>
        <v>0</v>
      </c>
      <c r="AE106" s="122">
        <f t="shared" si="76"/>
        <v>0</v>
      </c>
      <c r="AF106" s="122">
        <f t="shared" si="76"/>
        <v>0</v>
      </c>
      <c r="AG106" s="122">
        <f t="shared" si="76"/>
        <v>0</v>
      </c>
      <c r="AH106" s="122">
        <f t="shared" si="76"/>
        <v>3429</v>
      </c>
      <c r="AI106" s="122">
        <f t="shared" si="76"/>
        <v>0</v>
      </c>
      <c r="AJ106" s="122">
        <f t="shared" si="76"/>
        <v>0</v>
      </c>
      <c r="AK106" s="122">
        <f t="shared" si="76"/>
        <v>0</v>
      </c>
      <c r="AL106" s="122">
        <f t="shared" si="76"/>
        <v>0</v>
      </c>
      <c r="AM106" s="122">
        <f t="shared" si="76"/>
        <v>0</v>
      </c>
      <c r="AN106" s="122">
        <f t="shared" si="76"/>
        <v>0</v>
      </c>
      <c r="AO106" s="122">
        <f t="shared" si="76"/>
        <v>0</v>
      </c>
      <c r="AP106" s="122">
        <f t="shared" si="76"/>
        <v>0</v>
      </c>
      <c r="AQ106" s="122">
        <f t="shared" si="76"/>
        <v>0</v>
      </c>
      <c r="AR106" s="122">
        <f t="shared" si="76"/>
        <v>0</v>
      </c>
      <c r="AS106" s="122">
        <f t="shared" si="76"/>
        <v>3429</v>
      </c>
      <c r="AT106" s="122">
        <f t="shared" si="76"/>
        <v>0</v>
      </c>
      <c r="AU106" s="122">
        <f t="shared" si="76"/>
        <v>0</v>
      </c>
      <c r="AV106" s="122">
        <f t="shared" si="76"/>
        <v>0</v>
      </c>
      <c r="AW106" s="122">
        <f t="shared" si="76"/>
        <v>0</v>
      </c>
      <c r="AX106" s="122">
        <f t="shared" si="76"/>
        <v>0</v>
      </c>
      <c r="AY106" s="122">
        <f t="shared" si="76"/>
        <v>0</v>
      </c>
      <c r="AZ106" s="122">
        <f t="shared" si="76"/>
        <v>0</v>
      </c>
      <c r="BA106" s="122">
        <f t="shared" si="76"/>
        <v>0</v>
      </c>
      <c r="BB106" s="122">
        <f t="shared" si="76"/>
        <v>0</v>
      </c>
      <c r="BC106" s="122">
        <f t="shared" si="76"/>
        <v>0</v>
      </c>
      <c r="BD106" s="122">
        <f t="shared" si="76"/>
        <v>3429</v>
      </c>
      <c r="BE106" s="122">
        <f t="shared" si="76"/>
        <v>0</v>
      </c>
      <c r="BF106" s="122">
        <f t="shared" si="76"/>
        <v>0</v>
      </c>
      <c r="BG106" s="122">
        <f t="shared" si="76"/>
        <v>0</v>
      </c>
      <c r="BH106" s="122">
        <f t="shared" si="76"/>
        <v>0</v>
      </c>
      <c r="BI106" s="122">
        <f t="shared" si="76"/>
        <v>0</v>
      </c>
      <c r="BJ106" s="122">
        <f t="shared" si="76"/>
        <v>0</v>
      </c>
      <c r="BK106" s="122">
        <f t="shared" si="76"/>
        <v>0</v>
      </c>
      <c r="BL106" s="122">
        <f t="shared" si="76"/>
        <v>0</v>
      </c>
      <c r="BM106" s="122">
        <f t="shared" si="76"/>
        <v>0</v>
      </c>
      <c r="BN106" s="122">
        <f t="shared" si="76"/>
        <v>0</v>
      </c>
      <c r="BO106" s="122">
        <f t="shared" si="76"/>
        <v>3429</v>
      </c>
      <c r="BP106" s="122">
        <f t="shared" ref="BP106:BQ106" si="77">IFERROR(SUM(BP107,BP113,BP114,BP115,BP116,BP117,BP118,BP119),"нд")</f>
        <v>0</v>
      </c>
      <c r="BQ106" s="122">
        <f t="shared" si="77"/>
        <v>0</v>
      </c>
      <c r="BR106" s="114">
        <v>0</v>
      </c>
      <c r="BS106" s="114">
        <v>0</v>
      </c>
      <c r="BT106" s="114">
        <v>0</v>
      </c>
      <c r="BU106" s="114">
        <v>0</v>
      </c>
      <c r="BV106" s="114">
        <v>0</v>
      </c>
      <c r="BW106" s="114">
        <v>0</v>
      </c>
      <c r="BX106" s="114">
        <v>0</v>
      </c>
      <c r="BY106" s="114">
        <v>0</v>
      </c>
      <c r="BZ106" s="114">
        <v>17133</v>
      </c>
      <c r="CA106" s="114">
        <v>0</v>
      </c>
      <c r="CB106" s="114">
        <v>0</v>
      </c>
    </row>
    <row r="107" spans="1:80" x14ac:dyDescent="0.25">
      <c r="A107" s="108" t="s">
        <v>79</v>
      </c>
      <c r="B107" s="106" t="s">
        <v>80</v>
      </c>
      <c r="C107" s="109" t="s">
        <v>18</v>
      </c>
      <c r="D107" s="122">
        <f t="shared" ref="D107" si="78">IFERROR(SUM(D108:D112),"нд")</f>
        <v>0</v>
      </c>
      <c r="E107" s="122">
        <f t="shared" ref="E107:BP107" si="79">IFERROR(SUM(E108:E112),"нд")</f>
        <v>0</v>
      </c>
      <c r="F107" s="122">
        <f t="shared" si="79"/>
        <v>0</v>
      </c>
      <c r="G107" s="122">
        <f t="shared" si="79"/>
        <v>0</v>
      </c>
      <c r="H107" s="122">
        <f t="shared" si="79"/>
        <v>0</v>
      </c>
      <c r="I107" s="122">
        <f t="shared" si="79"/>
        <v>0</v>
      </c>
      <c r="J107" s="122">
        <f t="shared" si="79"/>
        <v>0</v>
      </c>
      <c r="K107" s="122">
        <f t="shared" si="79"/>
        <v>0</v>
      </c>
      <c r="L107" s="122">
        <f t="shared" si="79"/>
        <v>17133</v>
      </c>
      <c r="M107" s="122">
        <f t="shared" si="79"/>
        <v>0</v>
      </c>
      <c r="N107" s="122">
        <f t="shared" si="79"/>
        <v>0</v>
      </c>
      <c r="O107" s="122">
        <f t="shared" si="79"/>
        <v>0</v>
      </c>
      <c r="P107" s="122">
        <f t="shared" si="79"/>
        <v>0</v>
      </c>
      <c r="Q107" s="122">
        <f t="shared" si="79"/>
        <v>0</v>
      </c>
      <c r="R107" s="122">
        <f t="shared" si="79"/>
        <v>0</v>
      </c>
      <c r="S107" s="122">
        <f t="shared" si="79"/>
        <v>0</v>
      </c>
      <c r="T107" s="122">
        <f t="shared" si="79"/>
        <v>0</v>
      </c>
      <c r="U107" s="122">
        <f t="shared" si="79"/>
        <v>0</v>
      </c>
      <c r="V107" s="122">
        <f t="shared" si="79"/>
        <v>0</v>
      </c>
      <c r="W107" s="122">
        <f t="shared" si="79"/>
        <v>3417</v>
      </c>
      <c r="X107" s="122">
        <f t="shared" si="79"/>
        <v>0</v>
      </c>
      <c r="Y107" s="122">
        <f t="shared" si="79"/>
        <v>0</v>
      </c>
      <c r="Z107" s="122">
        <f t="shared" si="79"/>
        <v>0</v>
      </c>
      <c r="AA107" s="122">
        <f t="shared" si="79"/>
        <v>0</v>
      </c>
      <c r="AB107" s="122">
        <f t="shared" si="79"/>
        <v>0</v>
      </c>
      <c r="AC107" s="122">
        <f t="shared" si="79"/>
        <v>0</v>
      </c>
      <c r="AD107" s="122">
        <f t="shared" si="79"/>
        <v>0</v>
      </c>
      <c r="AE107" s="122">
        <f t="shared" si="79"/>
        <v>0</v>
      </c>
      <c r="AF107" s="122">
        <f t="shared" si="79"/>
        <v>0</v>
      </c>
      <c r="AG107" s="122">
        <f t="shared" si="79"/>
        <v>0</v>
      </c>
      <c r="AH107" s="122">
        <f t="shared" si="79"/>
        <v>3429</v>
      </c>
      <c r="AI107" s="122">
        <f t="shared" si="79"/>
        <v>0</v>
      </c>
      <c r="AJ107" s="122">
        <f t="shared" si="79"/>
        <v>0</v>
      </c>
      <c r="AK107" s="122">
        <f t="shared" si="79"/>
        <v>0</v>
      </c>
      <c r="AL107" s="122">
        <f t="shared" si="79"/>
        <v>0</v>
      </c>
      <c r="AM107" s="122">
        <f t="shared" si="79"/>
        <v>0</v>
      </c>
      <c r="AN107" s="122">
        <f t="shared" si="79"/>
        <v>0</v>
      </c>
      <c r="AO107" s="122">
        <f t="shared" si="79"/>
        <v>0</v>
      </c>
      <c r="AP107" s="122">
        <f t="shared" si="79"/>
        <v>0</v>
      </c>
      <c r="AQ107" s="122">
        <f t="shared" si="79"/>
        <v>0</v>
      </c>
      <c r="AR107" s="122">
        <f t="shared" si="79"/>
        <v>0</v>
      </c>
      <c r="AS107" s="122">
        <f t="shared" si="79"/>
        <v>3429</v>
      </c>
      <c r="AT107" s="122">
        <f t="shared" si="79"/>
        <v>0</v>
      </c>
      <c r="AU107" s="122">
        <f t="shared" si="79"/>
        <v>0</v>
      </c>
      <c r="AV107" s="122">
        <f t="shared" si="79"/>
        <v>0</v>
      </c>
      <c r="AW107" s="122">
        <f t="shared" si="79"/>
        <v>0</v>
      </c>
      <c r="AX107" s="122">
        <f t="shared" si="79"/>
        <v>0</v>
      </c>
      <c r="AY107" s="122">
        <f t="shared" si="79"/>
        <v>0</v>
      </c>
      <c r="AZ107" s="122">
        <f t="shared" si="79"/>
        <v>0</v>
      </c>
      <c r="BA107" s="122">
        <f t="shared" si="79"/>
        <v>0</v>
      </c>
      <c r="BB107" s="122">
        <f t="shared" si="79"/>
        <v>0</v>
      </c>
      <c r="BC107" s="122">
        <f t="shared" si="79"/>
        <v>0</v>
      </c>
      <c r="BD107" s="122">
        <f t="shared" si="79"/>
        <v>3429</v>
      </c>
      <c r="BE107" s="122">
        <f t="shared" si="79"/>
        <v>0</v>
      </c>
      <c r="BF107" s="122">
        <f t="shared" si="79"/>
        <v>0</v>
      </c>
      <c r="BG107" s="122">
        <f t="shared" si="79"/>
        <v>0</v>
      </c>
      <c r="BH107" s="122">
        <f t="shared" si="79"/>
        <v>0</v>
      </c>
      <c r="BI107" s="122">
        <f t="shared" si="79"/>
        <v>0</v>
      </c>
      <c r="BJ107" s="122">
        <f t="shared" si="79"/>
        <v>0</v>
      </c>
      <c r="BK107" s="122">
        <f t="shared" si="79"/>
        <v>0</v>
      </c>
      <c r="BL107" s="122">
        <f t="shared" si="79"/>
        <v>0</v>
      </c>
      <c r="BM107" s="122">
        <f t="shared" si="79"/>
        <v>0</v>
      </c>
      <c r="BN107" s="122">
        <f t="shared" si="79"/>
        <v>0</v>
      </c>
      <c r="BO107" s="122">
        <f t="shared" si="79"/>
        <v>3429</v>
      </c>
      <c r="BP107" s="122">
        <f t="shared" si="79"/>
        <v>0</v>
      </c>
      <c r="BQ107" s="122">
        <f t="shared" ref="BQ107" si="80">IFERROR(SUM(BQ108:BQ112),"нд")</f>
        <v>0</v>
      </c>
      <c r="BR107" s="114">
        <v>0</v>
      </c>
      <c r="BS107" s="114">
        <v>0</v>
      </c>
      <c r="BT107" s="114">
        <v>0</v>
      </c>
      <c r="BU107" s="114">
        <v>0</v>
      </c>
      <c r="BV107" s="114">
        <v>0</v>
      </c>
      <c r="BW107" s="114">
        <v>0</v>
      </c>
      <c r="BX107" s="114">
        <v>0</v>
      </c>
      <c r="BY107" s="114">
        <v>0</v>
      </c>
      <c r="BZ107" s="114">
        <v>17133</v>
      </c>
      <c r="CA107" s="114">
        <v>0</v>
      </c>
      <c r="CB107" s="114">
        <v>0</v>
      </c>
    </row>
    <row r="108" spans="1:80" ht="31.5" x14ac:dyDescent="0.25">
      <c r="A108" s="108" t="s">
        <v>79</v>
      </c>
      <c r="B108" s="106" t="s">
        <v>649</v>
      </c>
      <c r="C108" s="109" t="s">
        <v>650</v>
      </c>
      <c r="D108" s="122">
        <v>0</v>
      </c>
      <c r="E108" s="122">
        <v>0</v>
      </c>
      <c r="F108" s="122">
        <v>0</v>
      </c>
      <c r="G108" s="122">
        <v>0</v>
      </c>
      <c r="H108" s="122">
        <v>0</v>
      </c>
      <c r="I108" s="122">
        <v>0</v>
      </c>
      <c r="J108" s="122">
        <v>0</v>
      </c>
      <c r="K108" s="122">
        <v>0</v>
      </c>
      <c r="L108" s="122">
        <v>3417</v>
      </c>
      <c r="M108" s="122">
        <v>0</v>
      </c>
      <c r="N108" s="122">
        <v>0</v>
      </c>
      <c r="O108" s="122">
        <v>0</v>
      </c>
      <c r="P108" s="122">
        <v>0</v>
      </c>
      <c r="Q108" s="122">
        <v>0</v>
      </c>
      <c r="R108" s="122">
        <v>0</v>
      </c>
      <c r="S108" s="122">
        <v>0</v>
      </c>
      <c r="T108" s="122">
        <v>0</v>
      </c>
      <c r="U108" s="122">
        <v>0</v>
      </c>
      <c r="V108" s="122">
        <v>0</v>
      </c>
      <c r="W108" s="122">
        <v>3417</v>
      </c>
      <c r="X108" s="122">
        <v>0</v>
      </c>
      <c r="Y108" s="122">
        <v>0</v>
      </c>
      <c r="Z108" s="122">
        <v>0</v>
      </c>
      <c r="AA108" s="122">
        <v>0</v>
      </c>
      <c r="AB108" s="122">
        <v>0</v>
      </c>
      <c r="AC108" s="122">
        <v>0</v>
      </c>
      <c r="AD108" s="122">
        <v>0</v>
      </c>
      <c r="AE108" s="122">
        <v>0</v>
      </c>
      <c r="AF108" s="122">
        <v>0</v>
      </c>
      <c r="AG108" s="122">
        <v>0</v>
      </c>
      <c r="AH108" s="122">
        <v>0</v>
      </c>
      <c r="AI108" s="122">
        <v>0</v>
      </c>
      <c r="AJ108" s="122">
        <v>0</v>
      </c>
      <c r="AK108" s="122">
        <v>0</v>
      </c>
      <c r="AL108" s="122">
        <v>0</v>
      </c>
      <c r="AM108" s="122">
        <v>0</v>
      </c>
      <c r="AN108" s="122">
        <v>0</v>
      </c>
      <c r="AO108" s="122">
        <v>0</v>
      </c>
      <c r="AP108" s="122">
        <v>0</v>
      </c>
      <c r="AQ108" s="122">
        <v>0</v>
      </c>
      <c r="AR108" s="122">
        <v>0</v>
      </c>
      <c r="AS108" s="122">
        <v>0</v>
      </c>
      <c r="AT108" s="122">
        <v>0</v>
      </c>
      <c r="AU108" s="122">
        <v>0</v>
      </c>
      <c r="AV108" s="122">
        <v>0</v>
      </c>
      <c r="AW108" s="122">
        <v>0</v>
      </c>
      <c r="AX108" s="122">
        <v>0</v>
      </c>
      <c r="AY108" s="122">
        <v>0</v>
      </c>
      <c r="AZ108" s="122">
        <v>0</v>
      </c>
      <c r="BA108" s="122">
        <v>0</v>
      </c>
      <c r="BB108" s="122">
        <v>0</v>
      </c>
      <c r="BC108" s="122">
        <v>0</v>
      </c>
      <c r="BD108" s="122">
        <v>0</v>
      </c>
      <c r="BE108" s="122">
        <v>0</v>
      </c>
      <c r="BF108" s="122">
        <v>0</v>
      </c>
      <c r="BG108" s="122">
        <v>0</v>
      </c>
      <c r="BH108" s="122">
        <v>0</v>
      </c>
      <c r="BI108" s="122">
        <v>0</v>
      </c>
      <c r="BJ108" s="122">
        <v>0</v>
      </c>
      <c r="BK108" s="122">
        <v>0</v>
      </c>
      <c r="BL108" s="122">
        <v>0</v>
      </c>
      <c r="BM108" s="122">
        <v>0</v>
      </c>
      <c r="BN108" s="122">
        <v>0</v>
      </c>
      <c r="BO108" s="122">
        <v>0</v>
      </c>
      <c r="BP108" s="122">
        <v>0</v>
      </c>
      <c r="BQ108" s="122">
        <v>0</v>
      </c>
      <c r="BR108" s="114">
        <v>0</v>
      </c>
      <c r="BS108" s="114">
        <v>0</v>
      </c>
      <c r="BT108" s="114">
        <v>0</v>
      </c>
      <c r="BU108" s="114">
        <v>0</v>
      </c>
      <c r="BV108" s="114">
        <v>0</v>
      </c>
      <c r="BW108" s="114">
        <v>0</v>
      </c>
      <c r="BX108" s="114">
        <v>0</v>
      </c>
      <c r="BY108" s="114">
        <v>0</v>
      </c>
      <c r="BZ108" s="114">
        <v>3417</v>
      </c>
      <c r="CA108" s="114">
        <v>0</v>
      </c>
      <c r="CB108" s="114">
        <v>0</v>
      </c>
    </row>
    <row r="109" spans="1:80" ht="31.5" x14ac:dyDescent="0.25">
      <c r="A109" s="108" t="s">
        <v>79</v>
      </c>
      <c r="B109" s="106" t="s">
        <v>651</v>
      </c>
      <c r="C109" s="109" t="s">
        <v>652</v>
      </c>
      <c r="D109" s="122">
        <v>0</v>
      </c>
      <c r="E109" s="122">
        <v>0</v>
      </c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0</v>
      </c>
      <c r="L109" s="122">
        <v>3429</v>
      </c>
      <c r="M109" s="122">
        <v>0</v>
      </c>
      <c r="N109" s="122">
        <v>0</v>
      </c>
      <c r="O109" s="122">
        <v>0</v>
      </c>
      <c r="P109" s="122">
        <v>0</v>
      </c>
      <c r="Q109" s="122">
        <v>0</v>
      </c>
      <c r="R109" s="122">
        <v>0</v>
      </c>
      <c r="S109" s="122">
        <v>0</v>
      </c>
      <c r="T109" s="122">
        <v>0</v>
      </c>
      <c r="U109" s="122">
        <v>0</v>
      </c>
      <c r="V109" s="122">
        <v>0</v>
      </c>
      <c r="W109" s="122">
        <v>0</v>
      </c>
      <c r="X109" s="122">
        <v>0</v>
      </c>
      <c r="Y109" s="122">
        <v>0</v>
      </c>
      <c r="Z109" s="122">
        <v>0</v>
      </c>
      <c r="AA109" s="122">
        <v>0</v>
      </c>
      <c r="AB109" s="122">
        <v>0</v>
      </c>
      <c r="AC109" s="122">
        <v>0</v>
      </c>
      <c r="AD109" s="122">
        <v>0</v>
      </c>
      <c r="AE109" s="122">
        <v>0</v>
      </c>
      <c r="AF109" s="122">
        <v>0</v>
      </c>
      <c r="AG109" s="122">
        <v>0</v>
      </c>
      <c r="AH109" s="122">
        <v>3429</v>
      </c>
      <c r="AI109" s="122">
        <v>0</v>
      </c>
      <c r="AJ109" s="122">
        <v>0</v>
      </c>
      <c r="AK109" s="122">
        <v>0</v>
      </c>
      <c r="AL109" s="122">
        <v>0</v>
      </c>
      <c r="AM109" s="122">
        <v>0</v>
      </c>
      <c r="AN109" s="122">
        <v>0</v>
      </c>
      <c r="AO109" s="122">
        <v>0</v>
      </c>
      <c r="AP109" s="122">
        <v>0</v>
      </c>
      <c r="AQ109" s="122">
        <v>0</v>
      </c>
      <c r="AR109" s="122">
        <v>0</v>
      </c>
      <c r="AS109" s="122">
        <v>0</v>
      </c>
      <c r="AT109" s="122">
        <v>0</v>
      </c>
      <c r="AU109" s="122">
        <v>0</v>
      </c>
      <c r="AV109" s="122">
        <v>0</v>
      </c>
      <c r="AW109" s="122">
        <v>0</v>
      </c>
      <c r="AX109" s="122">
        <v>0</v>
      </c>
      <c r="AY109" s="122">
        <v>0</v>
      </c>
      <c r="AZ109" s="122">
        <v>0</v>
      </c>
      <c r="BA109" s="122">
        <v>0</v>
      </c>
      <c r="BB109" s="122">
        <v>0</v>
      </c>
      <c r="BC109" s="122">
        <v>0</v>
      </c>
      <c r="BD109" s="122">
        <v>0</v>
      </c>
      <c r="BE109" s="122">
        <v>0</v>
      </c>
      <c r="BF109" s="122">
        <v>0</v>
      </c>
      <c r="BG109" s="122">
        <v>0</v>
      </c>
      <c r="BH109" s="122">
        <v>0</v>
      </c>
      <c r="BI109" s="122">
        <v>0</v>
      </c>
      <c r="BJ109" s="122">
        <v>0</v>
      </c>
      <c r="BK109" s="122">
        <v>0</v>
      </c>
      <c r="BL109" s="122">
        <v>0</v>
      </c>
      <c r="BM109" s="122">
        <v>0</v>
      </c>
      <c r="BN109" s="122">
        <v>0</v>
      </c>
      <c r="BO109" s="122">
        <v>0</v>
      </c>
      <c r="BP109" s="122">
        <v>0</v>
      </c>
      <c r="BQ109" s="122">
        <v>0</v>
      </c>
      <c r="BR109" s="114">
        <v>0</v>
      </c>
      <c r="BS109" s="114">
        <v>0</v>
      </c>
      <c r="BT109" s="114">
        <v>0</v>
      </c>
      <c r="BU109" s="114">
        <v>0</v>
      </c>
      <c r="BV109" s="114">
        <v>0</v>
      </c>
      <c r="BW109" s="114">
        <v>0</v>
      </c>
      <c r="BX109" s="114">
        <v>0</v>
      </c>
      <c r="BY109" s="114">
        <v>0</v>
      </c>
      <c r="BZ109" s="114">
        <v>3429</v>
      </c>
      <c r="CA109" s="114">
        <v>0</v>
      </c>
      <c r="CB109" s="114">
        <v>0</v>
      </c>
    </row>
    <row r="110" spans="1:80" ht="31.5" x14ac:dyDescent="0.25">
      <c r="A110" s="108" t="s">
        <v>79</v>
      </c>
      <c r="B110" s="106" t="s">
        <v>653</v>
      </c>
      <c r="C110" s="109" t="s">
        <v>654</v>
      </c>
      <c r="D110" s="122">
        <v>0</v>
      </c>
      <c r="E110" s="122">
        <v>0</v>
      </c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2">
        <v>3429</v>
      </c>
      <c r="M110" s="122">
        <v>0</v>
      </c>
      <c r="N110" s="122">
        <v>0</v>
      </c>
      <c r="O110" s="122">
        <v>0</v>
      </c>
      <c r="P110" s="122">
        <v>0</v>
      </c>
      <c r="Q110" s="122">
        <v>0</v>
      </c>
      <c r="R110" s="122">
        <v>0</v>
      </c>
      <c r="S110" s="122">
        <v>0</v>
      </c>
      <c r="T110" s="122">
        <v>0</v>
      </c>
      <c r="U110" s="122">
        <v>0</v>
      </c>
      <c r="V110" s="122">
        <v>0</v>
      </c>
      <c r="W110" s="122">
        <v>0</v>
      </c>
      <c r="X110" s="122">
        <v>0</v>
      </c>
      <c r="Y110" s="122">
        <v>0</v>
      </c>
      <c r="Z110" s="122">
        <v>0</v>
      </c>
      <c r="AA110" s="122">
        <v>0</v>
      </c>
      <c r="AB110" s="122">
        <v>0</v>
      </c>
      <c r="AC110" s="122">
        <v>0</v>
      </c>
      <c r="AD110" s="122">
        <v>0</v>
      </c>
      <c r="AE110" s="122">
        <v>0</v>
      </c>
      <c r="AF110" s="122">
        <v>0</v>
      </c>
      <c r="AG110" s="122">
        <v>0</v>
      </c>
      <c r="AH110" s="122">
        <v>0</v>
      </c>
      <c r="AI110" s="122">
        <v>0</v>
      </c>
      <c r="AJ110" s="122">
        <v>0</v>
      </c>
      <c r="AK110" s="122">
        <v>0</v>
      </c>
      <c r="AL110" s="122">
        <v>0</v>
      </c>
      <c r="AM110" s="122">
        <v>0</v>
      </c>
      <c r="AN110" s="122">
        <v>0</v>
      </c>
      <c r="AO110" s="122">
        <v>0</v>
      </c>
      <c r="AP110" s="122">
        <v>0</v>
      </c>
      <c r="AQ110" s="122">
        <v>0</v>
      </c>
      <c r="AR110" s="122">
        <v>0</v>
      </c>
      <c r="AS110" s="122">
        <v>3429</v>
      </c>
      <c r="AT110" s="122">
        <v>0</v>
      </c>
      <c r="AU110" s="122">
        <v>0</v>
      </c>
      <c r="AV110" s="122">
        <v>0</v>
      </c>
      <c r="AW110" s="122">
        <v>0</v>
      </c>
      <c r="AX110" s="122">
        <v>0</v>
      </c>
      <c r="AY110" s="122">
        <v>0</v>
      </c>
      <c r="AZ110" s="122">
        <v>0</v>
      </c>
      <c r="BA110" s="122">
        <v>0</v>
      </c>
      <c r="BB110" s="122">
        <v>0</v>
      </c>
      <c r="BC110" s="122">
        <v>0</v>
      </c>
      <c r="BD110" s="122">
        <v>0</v>
      </c>
      <c r="BE110" s="122">
        <v>0</v>
      </c>
      <c r="BF110" s="122">
        <v>0</v>
      </c>
      <c r="BG110" s="122">
        <v>0</v>
      </c>
      <c r="BH110" s="122">
        <v>0</v>
      </c>
      <c r="BI110" s="122">
        <v>0</v>
      </c>
      <c r="BJ110" s="122">
        <v>0</v>
      </c>
      <c r="BK110" s="122">
        <v>0</v>
      </c>
      <c r="BL110" s="122">
        <v>0</v>
      </c>
      <c r="BM110" s="122">
        <v>0</v>
      </c>
      <c r="BN110" s="122">
        <v>0</v>
      </c>
      <c r="BO110" s="122">
        <v>0</v>
      </c>
      <c r="BP110" s="122">
        <v>0</v>
      </c>
      <c r="BQ110" s="122">
        <v>0</v>
      </c>
      <c r="BR110" s="114">
        <v>0</v>
      </c>
      <c r="BS110" s="114">
        <v>0</v>
      </c>
      <c r="BT110" s="114">
        <v>0</v>
      </c>
      <c r="BU110" s="114">
        <v>0</v>
      </c>
      <c r="BV110" s="114">
        <v>0</v>
      </c>
      <c r="BW110" s="114">
        <v>0</v>
      </c>
      <c r="BX110" s="114">
        <v>0</v>
      </c>
      <c r="BY110" s="114">
        <v>0</v>
      </c>
      <c r="BZ110" s="114">
        <v>3429</v>
      </c>
      <c r="CA110" s="114">
        <v>0</v>
      </c>
      <c r="CB110" s="114">
        <v>0</v>
      </c>
    </row>
    <row r="111" spans="1:80" ht="31.5" x14ac:dyDescent="0.25">
      <c r="A111" s="108" t="s">
        <v>79</v>
      </c>
      <c r="B111" s="106" t="s">
        <v>655</v>
      </c>
      <c r="C111" s="109" t="s">
        <v>656</v>
      </c>
      <c r="D111" s="122">
        <v>0</v>
      </c>
      <c r="E111" s="122">
        <v>0</v>
      </c>
      <c r="F111" s="122">
        <v>0</v>
      </c>
      <c r="G111" s="122">
        <v>0</v>
      </c>
      <c r="H111" s="122">
        <v>0</v>
      </c>
      <c r="I111" s="122">
        <v>0</v>
      </c>
      <c r="J111" s="122">
        <v>0</v>
      </c>
      <c r="K111" s="122">
        <v>0</v>
      </c>
      <c r="L111" s="122">
        <v>3429</v>
      </c>
      <c r="M111" s="122">
        <v>0</v>
      </c>
      <c r="N111" s="122">
        <v>0</v>
      </c>
      <c r="O111" s="122">
        <v>0</v>
      </c>
      <c r="P111" s="122">
        <v>0</v>
      </c>
      <c r="Q111" s="122">
        <v>0</v>
      </c>
      <c r="R111" s="122">
        <v>0</v>
      </c>
      <c r="S111" s="122">
        <v>0</v>
      </c>
      <c r="T111" s="122">
        <v>0</v>
      </c>
      <c r="U111" s="122">
        <v>0</v>
      </c>
      <c r="V111" s="122">
        <v>0</v>
      </c>
      <c r="W111" s="122">
        <v>0</v>
      </c>
      <c r="X111" s="122">
        <v>0</v>
      </c>
      <c r="Y111" s="122">
        <v>0</v>
      </c>
      <c r="Z111" s="122">
        <v>0</v>
      </c>
      <c r="AA111" s="122">
        <v>0</v>
      </c>
      <c r="AB111" s="122">
        <v>0</v>
      </c>
      <c r="AC111" s="122">
        <v>0</v>
      </c>
      <c r="AD111" s="122">
        <v>0</v>
      </c>
      <c r="AE111" s="122">
        <v>0</v>
      </c>
      <c r="AF111" s="122">
        <v>0</v>
      </c>
      <c r="AG111" s="122">
        <v>0</v>
      </c>
      <c r="AH111" s="122">
        <v>0</v>
      </c>
      <c r="AI111" s="122">
        <v>0</v>
      </c>
      <c r="AJ111" s="122">
        <v>0</v>
      </c>
      <c r="AK111" s="122">
        <v>0</v>
      </c>
      <c r="AL111" s="122">
        <v>0</v>
      </c>
      <c r="AM111" s="122">
        <v>0</v>
      </c>
      <c r="AN111" s="122">
        <v>0</v>
      </c>
      <c r="AO111" s="122">
        <v>0</v>
      </c>
      <c r="AP111" s="122">
        <v>0</v>
      </c>
      <c r="AQ111" s="122">
        <v>0</v>
      </c>
      <c r="AR111" s="122">
        <v>0</v>
      </c>
      <c r="AS111" s="122">
        <v>0</v>
      </c>
      <c r="AT111" s="122">
        <v>0</v>
      </c>
      <c r="AU111" s="122">
        <v>0</v>
      </c>
      <c r="AV111" s="122">
        <v>0</v>
      </c>
      <c r="AW111" s="122">
        <v>0</v>
      </c>
      <c r="AX111" s="122">
        <v>0</v>
      </c>
      <c r="AY111" s="122">
        <v>0</v>
      </c>
      <c r="AZ111" s="122">
        <v>0</v>
      </c>
      <c r="BA111" s="122">
        <v>0</v>
      </c>
      <c r="BB111" s="122">
        <v>0</v>
      </c>
      <c r="BC111" s="122">
        <v>0</v>
      </c>
      <c r="BD111" s="122">
        <v>3429</v>
      </c>
      <c r="BE111" s="122">
        <v>0</v>
      </c>
      <c r="BF111" s="122">
        <v>0</v>
      </c>
      <c r="BG111" s="122">
        <v>0</v>
      </c>
      <c r="BH111" s="122">
        <v>0</v>
      </c>
      <c r="BI111" s="122">
        <v>0</v>
      </c>
      <c r="BJ111" s="122">
        <v>0</v>
      </c>
      <c r="BK111" s="122">
        <v>0</v>
      </c>
      <c r="BL111" s="122">
        <v>0</v>
      </c>
      <c r="BM111" s="122">
        <v>0</v>
      </c>
      <c r="BN111" s="122">
        <v>0</v>
      </c>
      <c r="BO111" s="122">
        <v>0</v>
      </c>
      <c r="BP111" s="122">
        <v>0</v>
      </c>
      <c r="BQ111" s="122">
        <v>0</v>
      </c>
      <c r="BR111" s="114">
        <v>0</v>
      </c>
      <c r="BS111" s="114">
        <v>0</v>
      </c>
      <c r="BT111" s="114">
        <v>0</v>
      </c>
      <c r="BU111" s="114">
        <v>0</v>
      </c>
      <c r="BV111" s="114">
        <v>0</v>
      </c>
      <c r="BW111" s="114">
        <v>0</v>
      </c>
      <c r="BX111" s="114">
        <v>0</v>
      </c>
      <c r="BY111" s="114">
        <v>0</v>
      </c>
      <c r="BZ111" s="114">
        <v>3429</v>
      </c>
      <c r="CA111" s="114">
        <v>0</v>
      </c>
      <c r="CB111" s="114">
        <v>0</v>
      </c>
    </row>
    <row r="112" spans="1:80" ht="31.5" x14ac:dyDescent="0.25">
      <c r="A112" s="108" t="s">
        <v>79</v>
      </c>
      <c r="B112" s="106" t="s">
        <v>657</v>
      </c>
      <c r="C112" s="109" t="s">
        <v>658</v>
      </c>
      <c r="D112" s="122">
        <v>0</v>
      </c>
      <c r="E112" s="122">
        <v>0</v>
      </c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2">
        <v>3429</v>
      </c>
      <c r="M112" s="122">
        <v>0</v>
      </c>
      <c r="N112" s="122">
        <v>0</v>
      </c>
      <c r="O112" s="122">
        <v>0</v>
      </c>
      <c r="P112" s="122">
        <v>0</v>
      </c>
      <c r="Q112" s="122">
        <v>0</v>
      </c>
      <c r="R112" s="122">
        <v>0</v>
      </c>
      <c r="S112" s="122">
        <v>0</v>
      </c>
      <c r="T112" s="122">
        <v>0</v>
      </c>
      <c r="U112" s="122">
        <v>0</v>
      </c>
      <c r="V112" s="122">
        <v>0</v>
      </c>
      <c r="W112" s="122">
        <v>0</v>
      </c>
      <c r="X112" s="122">
        <v>0</v>
      </c>
      <c r="Y112" s="122">
        <v>0</v>
      </c>
      <c r="Z112" s="122">
        <v>0</v>
      </c>
      <c r="AA112" s="122">
        <v>0</v>
      </c>
      <c r="AB112" s="122">
        <v>0</v>
      </c>
      <c r="AC112" s="122">
        <v>0</v>
      </c>
      <c r="AD112" s="122">
        <v>0</v>
      </c>
      <c r="AE112" s="122">
        <v>0</v>
      </c>
      <c r="AF112" s="122">
        <v>0</v>
      </c>
      <c r="AG112" s="122">
        <v>0</v>
      </c>
      <c r="AH112" s="122">
        <v>0</v>
      </c>
      <c r="AI112" s="122">
        <v>0</v>
      </c>
      <c r="AJ112" s="122">
        <v>0</v>
      </c>
      <c r="AK112" s="122">
        <v>0</v>
      </c>
      <c r="AL112" s="122">
        <v>0</v>
      </c>
      <c r="AM112" s="122">
        <v>0</v>
      </c>
      <c r="AN112" s="122">
        <v>0</v>
      </c>
      <c r="AO112" s="122">
        <v>0</v>
      </c>
      <c r="AP112" s="122">
        <v>0</v>
      </c>
      <c r="AQ112" s="122">
        <v>0</v>
      </c>
      <c r="AR112" s="122">
        <v>0</v>
      </c>
      <c r="AS112" s="122">
        <v>0</v>
      </c>
      <c r="AT112" s="122">
        <v>0</v>
      </c>
      <c r="AU112" s="122">
        <v>0</v>
      </c>
      <c r="AV112" s="122">
        <v>0</v>
      </c>
      <c r="AW112" s="122">
        <v>0</v>
      </c>
      <c r="AX112" s="122">
        <v>0</v>
      </c>
      <c r="AY112" s="122">
        <v>0</v>
      </c>
      <c r="AZ112" s="122">
        <v>0</v>
      </c>
      <c r="BA112" s="122">
        <v>0</v>
      </c>
      <c r="BB112" s="122">
        <v>0</v>
      </c>
      <c r="BC112" s="122">
        <v>0</v>
      </c>
      <c r="BD112" s="122">
        <v>0</v>
      </c>
      <c r="BE112" s="122">
        <v>0</v>
      </c>
      <c r="BF112" s="122">
        <v>0</v>
      </c>
      <c r="BG112" s="122">
        <v>0</v>
      </c>
      <c r="BH112" s="122">
        <v>0</v>
      </c>
      <c r="BI112" s="122">
        <v>0</v>
      </c>
      <c r="BJ112" s="122">
        <v>0</v>
      </c>
      <c r="BK112" s="122">
        <v>0</v>
      </c>
      <c r="BL112" s="122">
        <v>0</v>
      </c>
      <c r="BM112" s="122">
        <v>0</v>
      </c>
      <c r="BN112" s="122">
        <v>0</v>
      </c>
      <c r="BO112" s="122">
        <v>3429</v>
      </c>
      <c r="BP112" s="122">
        <v>0</v>
      </c>
      <c r="BQ112" s="122">
        <v>0</v>
      </c>
      <c r="BR112" s="114">
        <v>0</v>
      </c>
      <c r="BS112" s="114">
        <v>0</v>
      </c>
      <c r="BT112" s="114">
        <v>0</v>
      </c>
      <c r="BU112" s="114">
        <v>0</v>
      </c>
      <c r="BV112" s="114">
        <v>0</v>
      </c>
      <c r="BW112" s="114">
        <v>0</v>
      </c>
      <c r="BX112" s="114">
        <v>0</v>
      </c>
      <c r="BY112" s="114">
        <v>0</v>
      </c>
      <c r="BZ112" s="114">
        <v>3429</v>
      </c>
      <c r="CA112" s="114">
        <v>0</v>
      </c>
      <c r="CB112" s="114">
        <v>0</v>
      </c>
    </row>
    <row r="113" spans="1:80" x14ac:dyDescent="0.25">
      <c r="A113" s="108" t="s">
        <v>81</v>
      </c>
      <c r="B113" s="106" t="s">
        <v>82</v>
      </c>
      <c r="C113" s="109" t="s">
        <v>18</v>
      </c>
      <c r="D113" s="122">
        <f t="shared" ref="D113:S119" si="81">IFERROR(0,"нд")</f>
        <v>0</v>
      </c>
      <c r="E113" s="122">
        <f t="shared" si="81"/>
        <v>0</v>
      </c>
      <c r="F113" s="122">
        <f t="shared" si="81"/>
        <v>0</v>
      </c>
      <c r="G113" s="122">
        <f t="shared" si="81"/>
        <v>0</v>
      </c>
      <c r="H113" s="122">
        <f t="shared" si="81"/>
        <v>0</v>
      </c>
      <c r="I113" s="122">
        <f t="shared" si="81"/>
        <v>0</v>
      </c>
      <c r="J113" s="122">
        <f t="shared" si="81"/>
        <v>0</v>
      </c>
      <c r="K113" s="122">
        <f t="shared" si="81"/>
        <v>0</v>
      </c>
      <c r="L113" s="122">
        <f t="shared" si="81"/>
        <v>0</v>
      </c>
      <c r="M113" s="122">
        <f t="shared" si="81"/>
        <v>0</v>
      </c>
      <c r="N113" s="122">
        <f t="shared" si="81"/>
        <v>0</v>
      </c>
      <c r="O113" s="122">
        <f t="shared" si="81"/>
        <v>0</v>
      </c>
      <c r="P113" s="122">
        <f t="shared" si="81"/>
        <v>0</v>
      </c>
      <c r="Q113" s="122">
        <f t="shared" si="81"/>
        <v>0</v>
      </c>
      <c r="R113" s="122">
        <f t="shared" si="81"/>
        <v>0</v>
      </c>
      <c r="S113" s="122">
        <f t="shared" si="81"/>
        <v>0</v>
      </c>
      <c r="T113" s="122">
        <f t="shared" ref="O113:AD119" si="82">IFERROR(0,"нд")</f>
        <v>0</v>
      </c>
      <c r="U113" s="122">
        <f t="shared" si="82"/>
        <v>0</v>
      </c>
      <c r="V113" s="122">
        <f t="shared" si="82"/>
        <v>0</v>
      </c>
      <c r="W113" s="122">
        <f t="shared" si="82"/>
        <v>0</v>
      </c>
      <c r="X113" s="122">
        <f t="shared" si="82"/>
        <v>0</v>
      </c>
      <c r="Y113" s="122">
        <f t="shared" si="82"/>
        <v>0</v>
      </c>
      <c r="Z113" s="122">
        <f t="shared" si="82"/>
        <v>0</v>
      </c>
      <c r="AA113" s="122">
        <f t="shared" si="82"/>
        <v>0</v>
      </c>
      <c r="AB113" s="122">
        <f t="shared" si="82"/>
        <v>0</v>
      </c>
      <c r="AC113" s="122">
        <f t="shared" si="82"/>
        <v>0</v>
      </c>
      <c r="AD113" s="122">
        <f t="shared" si="82"/>
        <v>0</v>
      </c>
      <c r="AE113" s="122">
        <f t="shared" ref="Z113:AO119" si="83">IFERROR(0,"нд")</f>
        <v>0</v>
      </c>
      <c r="AF113" s="122">
        <f t="shared" si="83"/>
        <v>0</v>
      </c>
      <c r="AG113" s="122">
        <f t="shared" si="83"/>
        <v>0</v>
      </c>
      <c r="AH113" s="122">
        <f t="shared" si="83"/>
        <v>0</v>
      </c>
      <c r="AI113" s="122">
        <f t="shared" si="83"/>
        <v>0</v>
      </c>
      <c r="AJ113" s="122">
        <f t="shared" si="83"/>
        <v>0</v>
      </c>
      <c r="AK113" s="122">
        <f t="shared" si="83"/>
        <v>0</v>
      </c>
      <c r="AL113" s="122">
        <f t="shared" si="83"/>
        <v>0</v>
      </c>
      <c r="AM113" s="122">
        <f t="shared" si="83"/>
        <v>0</v>
      </c>
      <c r="AN113" s="122">
        <f t="shared" si="83"/>
        <v>0</v>
      </c>
      <c r="AO113" s="122">
        <f t="shared" si="83"/>
        <v>0</v>
      </c>
      <c r="AP113" s="122">
        <f t="shared" ref="AK113:AZ119" si="84">IFERROR(0,"нд")</f>
        <v>0</v>
      </c>
      <c r="AQ113" s="122">
        <f t="shared" si="84"/>
        <v>0</v>
      </c>
      <c r="AR113" s="122">
        <f t="shared" si="84"/>
        <v>0</v>
      </c>
      <c r="AS113" s="122">
        <f t="shared" si="84"/>
        <v>0</v>
      </c>
      <c r="AT113" s="122">
        <f t="shared" si="84"/>
        <v>0</v>
      </c>
      <c r="AU113" s="122">
        <f t="shared" si="84"/>
        <v>0</v>
      </c>
      <c r="AV113" s="122">
        <f t="shared" si="84"/>
        <v>0</v>
      </c>
      <c r="AW113" s="122">
        <f t="shared" si="84"/>
        <v>0</v>
      </c>
      <c r="AX113" s="122">
        <f t="shared" si="84"/>
        <v>0</v>
      </c>
      <c r="AY113" s="122">
        <f t="shared" si="84"/>
        <v>0</v>
      </c>
      <c r="AZ113" s="122">
        <f t="shared" si="84"/>
        <v>0</v>
      </c>
      <c r="BA113" s="122">
        <f t="shared" ref="AV113:BK119" si="85">IFERROR(0,"нд")</f>
        <v>0</v>
      </c>
      <c r="BB113" s="122">
        <f t="shared" si="85"/>
        <v>0</v>
      </c>
      <c r="BC113" s="122">
        <f t="shared" si="85"/>
        <v>0</v>
      </c>
      <c r="BD113" s="122">
        <f t="shared" si="85"/>
        <v>0</v>
      </c>
      <c r="BE113" s="122">
        <f t="shared" si="85"/>
        <v>0</v>
      </c>
      <c r="BF113" s="122">
        <f t="shared" si="85"/>
        <v>0</v>
      </c>
      <c r="BG113" s="122">
        <f t="shared" si="85"/>
        <v>0</v>
      </c>
      <c r="BH113" s="122">
        <f t="shared" si="85"/>
        <v>0</v>
      </c>
      <c r="BI113" s="122">
        <f t="shared" si="85"/>
        <v>0</v>
      </c>
      <c r="BJ113" s="122">
        <f t="shared" si="85"/>
        <v>0</v>
      </c>
      <c r="BK113" s="122">
        <f t="shared" si="85"/>
        <v>0</v>
      </c>
      <c r="BL113" s="122">
        <f t="shared" ref="BG113:BQ119" si="86">IFERROR(0,"нд")</f>
        <v>0</v>
      </c>
      <c r="BM113" s="122">
        <f t="shared" si="86"/>
        <v>0</v>
      </c>
      <c r="BN113" s="122">
        <f t="shared" si="86"/>
        <v>0</v>
      </c>
      <c r="BO113" s="122">
        <f t="shared" si="86"/>
        <v>0</v>
      </c>
      <c r="BP113" s="122">
        <f t="shared" si="86"/>
        <v>0</v>
      </c>
      <c r="BQ113" s="122">
        <f t="shared" si="86"/>
        <v>0</v>
      </c>
      <c r="BR113" s="114">
        <v>0</v>
      </c>
      <c r="BS113" s="114">
        <v>0</v>
      </c>
      <c r="BT113" s="114">
        <v>0</v>
      </c>
      <c r="BU113" s="114">
        <v>0</v>
      </c>
      <c r="BV113" s="114">
        <v>0</v>
      </c>
      <c r="BW113" s="114">
        <v>0</v>
      </c>
      <c r="BX113" s="114">
        <v>0</v>
      </c>
      <c r="BY113" s="114">
        <v>0</v>
      </c>
      <c r="BZ113" s="114">
        <v>0</v>
      </c>
      <c r="CA113" s="114">
        <v>0</v>
      </c>
      <c r="CB113" s="114">
        <v>0</v>
      </c>
    </row>
    <row r="114" spans="1:80" x14ac:dyDescent="0.25">
      <c r="A114" s="108" t="s">
        <v>83</v>
      </c>
      <c r="B114" s="106" t="s">
        <v>84</v>
      </c>
      <c r="C114" s="109" t="s">
        <v>18</v>
      </c>
      <c r="D114" s="122">
        <f t="shared" si="81"/>
        <v>0</v>
      </c>
      <c r="E114" s="122">
        <f t="shared" si="81"/>
        <v>0</v>
      </c>
      <c r="F114" s="122">
        <f t="shared" si="81"/>
        <v>0</v>
      </c>
      <c r="G114" s="122">
        <f t="shared" si="81"/>
        <v>0</v>
      </c>
      <c r="H114" s="122">
        <f t="shared" si="81"/>
        <v>0</v>
      </c>
      <c r="I114" s="122">
        <f t="shared" si="81"/>
        <v>0</v>
      </c>
      <c r="J114" s="122">
        <f t="shared" si="81"/>
        <v>0</v>
      </c>
      <c r="K114" s="122">
        <f t="shared" si="81"/>
        <v>0</v>
      </c>
      <c r="L114" s="122">
        <f t="shared" si="81"/>
        <v>0</v>
      </c>
      <c r="M114" s="122">
        <f t="shared" si="81"/>
        <v>0</v>
      </c>
      <c r="N114" s="122">
        <f t="shared" si="81"/>
        <v>0</v>
      </c>
      <c r="O114" s="122">
        <f t="shared" si="82"/>
        <v>0</v>
      </c>
      <c r="P114" s="122">
        <f t="shared" si="82"/>
        <v>0</v>
      </c>
      <c r="Q114" s="122">
        <f t="shared" si="82"/>
        <v>0</v>
      </c>
      <c r="R114" s="122">
        <f t="shared" si="82"/>
        <v>0</v>
      </c>
      <c r="S114" s="122">
        <f t="shared" si="82"/>
        <v>0</v>
      </c>
      <c r="T114" s="122">
        <f t="shared" si="82"/>
        <v>0</v>
      </c>
      <c r="U114" s="122">
        <f t="shared" si="82"/>
        <v>0</v>
      </c>
      <c r="V114" s="122">
        <f t="shared" si="82"/>
        <v>0</v>
      </c>
      <c r="W114" s="122">
        <f t="shared" si="82"/>
        <v>0</v>
      </c>
      <c r="X114" s="122">
        <f t="shared" si="82"/>
        <v>0</v>
      </c>
      <c r="Y114" s="122">
        <f t="shared" si="82"/>
        <v>0</v>
      </c>
      <c r="Z114" s="122">
        <f t="shared" si="83"/>
        <v>0</v>
      </c>
      <c r="AA114" s="122">
        <f t="shared" si="83"/>
        <v>0</v>
      </c>
      <c r="AB114" s="122">
        <f t="shared" si="83"/>
        <v>0</v>
      </c>
      <c r="AC114" s="122">
        <f t="shared" si="83"/>
        <v>0</v>
      </c>
      <c r="AD114" s="122">
        <f t="shared" si="83"/>
        <v>0</v>
      </c>
      <c r="AE114" s="122">
        <f t="shared" si="83"/>
        <v>0</v>
      </c>
      <c r="AF114" s="122">
        <f t="shared" si="83"/>
        <v>0</v>
      </c>
      <c r="AG114" s="122">
        <f t="shared" si="83"/>
        <v>0</v>
      </c>
      <c r="AH114" s="122">
        <f t="shared" si="83"/>
        <v>0</v>
      </c>
      <c r="AI114" s="122">
        <f t="shared" si="83"/>
        <v>0</v>
      </c>
      <c r="AJ114" s="122">
        <f t="shared" si="83"/>
        <v>0</v>
      </c>
      <c r="AK114" s="122">
        <f t="shared" si="84"/>
        <v>0</v>
      </c>
      <c r="AL114" s="122">
        <f t="shared" si="84"/>
        <v>0</v>
      </c>
      <c r="AM114" s="122">
        <f t="shared" si="84"/>
        <v>0</v>
      </c>
      <c r="AN114" s="122">
        <f t="shared" si="84"/>
        <v>0</v>
      </c>
      <c r="AO114" s="122">
        <f t="shared" si="84"/>
        <v>0</v>
      </c>
      <c r="AP114" s="122">
        <f t="shared" si="84"/>
        <v>0</v>
      </c>
      <c r="AQ114" s="122">
        <f t="shared" si="84"/>
        <v>0</v>
      </c>
      <c r="AR114" s="122">
        <f t="shared" si="84"/>
        <v>0</v>
      </c>
      <c r="AS114" s="122">
        <f t="shared" si="84"/>
        <v>0</v>
      </c>
      <c r="AT114" s="122">
        <f t="shared" si="84"/>
        <v>0</v>
      </c>
      <c r="AU114" s="122">
        <f t="shared" si="84"/>
        <v>0</v>
      </c>
      <c r="AV114" s="122">
        <f t="shared" si="85"/>
        <v>0</v>
      </c>
      <c r="AW114" s="122">
        <f t="shared" si="85"/>
        <v>0</v>
      </c>
      <c r="AX114" s="122">
        <f t="shared" si="85"/>
        <v>0</v>
      </c>
      <c r="AY114" s="122">
        <f t="shared" si="85"/>
        <v>0</v>
      </c>
      <c r="AZ114" s="122">
        <f t="shared" si="85"/>
        <v>0</v>
      </c>
      <c r="BA114" s="122">
        <f t="shared" si="85"/>
        <v>0</v>
      </c>
      <c r="BB114" s="122">
        <f t="shared" si="85"/>
        <v>0</v>
      </c>
      <c r="BC114" s="122">
        <f t="shared" si="85"/>
        <v>0</v>
      </c>
      <c r="BD114" s="122">
        <f t="shared" si="85"/>
        <v>0</v>
      </c>
      <c r="BE114" s="122">
        <f t="shared" si="85"/>
        <v>0</v>
      </c>
      <c r="BF114" s="122">
        <f t="shared" si="85"/>
        <v>0</v>
      </c>
      <c r="BG114" s="122">
        <f t="shared" si="86"/>
        <v>0</v>
      </c>
      <c r="BH114" s="122">
        <f t="shared" si="86"/>
        <v>0</v>
      </c>
      <c r="BI114" s="122">
        <f t="shared" si="86"/>
        <v>0</v>
      </c>
      <c r="BJ114" s="122">
        <f t="shared" si="86"/>
        <v>0</v>
      </c>
      <c r="BK114" s="122">
        <f t="shared" si="86"/>
        <v>0</v>
      </c>
      <c r="BL114" s="122">
        <f t="shared" si="86"/>
        <v>0</v>
      </c>
      <c r="BM114" s="122">
        <f t="shared" si="86"/>
        <v>0</v>
      </c>
      <c r="BN114" s="122">
        <f t="shared" si="86"/>
        <v>0</v>
      </c>
      <c r="BO114" s="122">
        <f t="shared" si="86"/>
        <v>0</v>
      </c>
      <c r="BP114" s="122">
        <f t="shared" si="86"/>
        <v>0</v>
      </c>
      <c r="BQ114" s="122">
        <f t="shared" si="86"/>
        <v>0</v>
      </c>
      <c r="BR114" s="114">
        <v>0</v>
      </c>
      <c r="BS114" s="114">
        <v>0</v>
      </c>
      <c r="BT114" s="114">
        <v>0</v>
      </c>
      <c r="BU114" s="114">
        <v>0</v>
      </c>
      <c r="BV114" s="114">
        <v>0</v>
      </c>
      <c r="BW114" s="114">
        <v>0</v>
      </c>
      <c r="BX114" s="114">
        <v>0</v>
      </c>
      <c r="BY114" s="114">
        <v>0</v>
      </c>
      <c r="BZ114" s="114">
        <v>0</v>
      </c>
      <c r="CA114" s="114">
        <v>0</v>
      </c>
      <c r="CB114" s="114">
        <v>0</v>
      </c>
    </row>
    <row r="115" spans="1:80" x14ac:dyDescent="0.25">
      <c r="A115" s="108" t="s">
        <v>85</v>
      </c>
      <c r="B115" s="106" t="s">
        <v>86</v>
      </c>
      <c r="C115" s="109" t="s">
        <v>18</v>
      </c>
      <c r="D115" s="122">
        <f t="shared" si="81"/>
        <v>0</v>
      </c>
      <c r="E115" s="122">
        <f t="shared" si="81"/>
        <v>0</v>
      </c>
      <c r="F115" s="122">
        <f t="shared" si="81"/>
        <v>0</v>
      </c>
      <c r="G115" s="122">
        <f t="shared" si="81"/>
        <v>0</v>
      </c>
      <c r="H115" s="122">
        <f t="shared" si="81"/>
        <v>0</v>
      </c>
      <c r="I115" s="122">
        <f t="shared" si="81"/>
        <v>0</v>
      </c>
      <c r="J115" s="122">
        <f t="shared" si="81"/>
        <v>0</v>
      </c>
      <c r="K115" s="122">
        <f t="shared" si="81"/>
        <v>0</v>
      </c>
      <c r="L115" s="122">
        <f t="shared" si="81"/>
        <v>0</v>
      </c>
      <c r="M115" s="122">
        <f t="shared" si="81"/>
        <v>0</v>
      </c>
      <c r="N115" s="122">
        <f t="shared" si="81"/>
        <v>0</v>
      </c>
      <c r="O115" s="122">
        <f t="shared" si="82"/>
        <v>0</v>
      </c>
      <c r="P115" s="122">
        <f t="shared" si="82"/>
        <v>0</v>
      </c>
      <c r="Q115" s="122">
        <f t="shared" si="82"/>
        <v>0</v>
      </c>
      <c r="R115" s="122">
        <f t="shared" si="82"/>
        <v>0</v>
      </c>
      <c r="S115" s="122">
        <f t="shared" si="82"/>
        <v>0</v>
      </c>
      <c r="T115" s="122">
        <f t="shared" si="82"/>
        <v>0</v>
      </c>
      <c r="U115" s="122">
        <f t="shared" si="82"/>
        <v>0</v>
      </c>
      <c r="V115" s="122">
        <f t="shared" si="82"/>
        <v>0</v>
      </c>
      <c r="W115" s="122">
        <f t="shared" si="82"/>
        <v>0</v>
      </c>
      <c r="X115" s="122">
        <f t="shared" si="82"/>
        <v>0</v>
      </c>
      <c r="Y115" s="122">
        <f t="shared" si="82"/>
        <v>0</v>
      </c>
      <c r="Z115" s="122">
        <f t="shared" si="83"/>
        <v>0</v>
      </c>
      <c r="AA115" s="122">
        <f t="shared" si="83"/>
        <v>0</v>
      </c>
      <c r="AB115" s="122">
        <f t="shared" si="83"/>
        <v>0</v>
      </c>
      <c r="AC115" s="122">
        <f t="shared" si="83"/>
        <v>0</v>
      </c>
      <c r="AD115" s="122">
        <f t="shared" si="83"/>
        <v>0</v>
      </c>
      <c r="AE115" s="122">
        <f t="shared" si="83"/>
        <v>0</v>
      </c>
      <c r="AF115" s="122">
        <f t="shared" si="83"/>
        <v>0</v>
      </c>
      <c r="AG115" s="122">
        <f t="shared" si="83"/>
        <v>0</v>
      </c>
      <c r="AH115" s="122">
        <f t="shared" si="83"/>
        <v>0</v>
      </c>
      <c r="AI115" s="122">
        <f t="shared" si="83"/>
        <v>0</v>
      </c>
      <c r="AJ115" s="122">
        <f t="shared" si="83"/>
        <v>0</v>
      </c>
      <c r="AK115" s="122">
        <f t="shared" si="84"/>
        <v>0</v>
      </c>
      <c r="AL115" s="122">
        <f t="shared" si="84"/>
        <v>0</v>
      </c>
      <c r="AM115" s="122">
        <f t="shared" si="84"/>
        <v>0</v>
      </c>
      <c r="AN115" s="122">
        <f t="shared" si="84"/>
        <v>0</v>
      </c>
      <c r="AO115" s="122">
        <f t="shared" si="84"/>
        <v>0</v>
      </c>
      <c r="AP115" s="122">
        <f t="shared" si="84"/>
        <v>0</v>
      </c>
      <c r="AQ115" s="122">
        <f t="shared" si="84"/>
        <v>0</v>
      </c>
      <c r="AR115" s="122">
        <f t="shared" si="84"/>
        <v>0</v>
      </c>
      <c r="AS115" s="122">
        <f t="shared" si="84"/>
        <v>0</v>
      </c>
      <c r="AT115" s="122">
        <f t="shared" si="84"/>
        <v>0</v>
      </c>
      <c r="AU115" s="122">
        <f t="shared" si="84"/>
        <v>0</v>
      </c>
      <c r="AV115" s="122">
        <f t="shared" si="85"/>
        <v>0</v>
      </c>
      <c r="AW115" s="122">
        <f t="shared" si="85"/>
        <v>0</v>
      </c>
      <c r="AX115" s="122">
        <f t="shared" si="85"/>
        <v>0</v>
      </c>
      <c r="AY115" s="122">
        <f t="shared" si="85"/>
        <v>0</v>
      </c>
      <c r="AZ115" s="122">
        <f t="shared" si="85"/>
        <v>0</v>
      </c>
      <c r="BA115" s="122">
        <f t="shared" si="85"/>
        <v>0</v>
      </c>
      <c r="BB115" s="122">
        <f t="shared" si="85"/>
        <v>0</v>
      </c>
      <c r="BC115" s="122">
        <f t="shared" si="85"/>
        <v>0</v>
      </c>
      <c r="BD115" s="122">
        <f t="shared" si="85"/>
        <v>0</v>
      </c>
      <c r="BE115" s="122">
        <f t="shared" si="85"/>
        <v>0</v>
      </c>
      <c r="BF115" s="122">
        <f t="shared" si="85"/>
        <v>0</v>
      </c>
      <c r="BG115" s="122">
        <f t="shared" si="86"/>
        <v>0</v>
      </c>
      <c r="BH115" s="122">
        <f t="shared" si="86"/>
        <v>0</v>
      </c>
      <c r="BI115" s="122">
        <f t="shared" si="86"/>
        <v>0</v>
      </c>
      <c r="BJ115" s="122">
        <f t="shared" si="86"/>
        <v>0</v>
      </c>
      <c r="BK115" s="122">
        <f t="shared" si="86"/>
        <v>0</v>
      </c>
      <c r="BL115" s="122">
        <f t="shared" si="86"/>
        <v>0</v>
      </c>
      <c r="BM115" s="122">
        <f t="shared" si="86"/>
        <v>0</v>
      </c>
      <c r="BN115" s="122">
        <f t="shared" si="86"/>
        <v>0</v>
      </c>
      <c r="BO115" s="122">
        <f t="shared" si="86"/>
        <v>0</v>
      </c>
      <c r="BP115" s="122">
        <f t="shared" si="86"/>
        <v>0</v>
      </c>
      <c r="BQ115" s="122">
        <f t="shared" si="86"/>
        <v>0</v>
      </c>
      <c r="BR115" s="114">
        <v>0</v>
      </c>
      <c r="BS115" s="114">
        <v>0</v>
      </c>
      <c r="BT115" s="114">
        <v>0</v>
      </c>
      <c r="BU115" s="114">
        <v>0</v>
      </c>
      <c r="BV115" s="114">
        <v>0</v>
      </c>
      <c r="BW115" s="114">
        <v>0</v>
      </c>
      <c r="BX115" s="114">
        <v>0</v>
      </c>
      <c r="BY115" s="114">
        <v>0</v>
      </c>
      <c r="BZ115" s="114">
        <v>0</v>
      </c>
      <c r="CA115" s="114">
        <v>0</v>
      </c>
      <c r="CB115" s="114">
        <v>0</v>
      </c>
    </row>
    <row r="116" spans="1:80" ht="31.5" x14ac:dyDescent="0.25">
      <c r="A116" s="108" t="s">
        <v>87</v>
      </c>
      <c r="B116" s="106" t="s">
        <v>88</v>
      </c>
      <c r="C116" s="109" t="s">
        <v>18</v>
      </c>
      <c r="D116" s="122">
        <f t="shared" si="81"/>
        <v>0</v>
      </c>
      <c r="E116" s="122">
        <f t="shared" si="81"/>
        <v>0</v>
      </c>
      <c r="F116" s="122">
        <f t="shared" si="81"/>
        <v>0</v>
      </c>
      <c r="G116" s="122">
        <f t="shared" si="81"/>
        <v>0</v>
      </c>
      <c r="H116" s="122">
        <f t="shared" si="81"/>
        <v>0</v>
      </c>
      <c r="I116" s="122">
        <f t="shared" si="81"/>
        <v>0</v>
      </c>
      <c r="J116" s="122">
        <f t="shared" si="81"/>
        <v>0</v>
      </c>
      <c r="K116" s="122">
        <f t="shared" si="81"/>
        <v>0</v>
      </c>
      <c r="L116" s="122">
        <f t="shared" si="81"/>
        <v>0</v>
      </c>
      <c r="M116" s="122">
        <f t="shared" si="81"/>
        <v>0</v>
      </c>
      <c r="N116" s="122">
        <f t="shared" si="81"/>
        <v>0</v>
      </c>
      <c r="O116" s="122">
        <f t="shared" si="82"/>
        <v>0</v>
      </c>
      <c r="P116" s="122">
        <f t="shared" si="82"/>
        <v>0</v>
      </c>
      <c r="Q116" s="122">
        <f t="shared" si="82"/>
        <v>0</v>
      </c>
      <c r="R116" s="122">
        <f t="shared" si="82"/>
        <v>0</v>
      </c>
      <c r="S116" s="122">
        <f t="shared" si="82"/>
        <v>0</v>
      </c>
      <c r="T116" s="122">
        <f t="shared" si="82"/>
        <v>0</v>
      </c>
      <c r="U116" s="122">
        <f t="shared" si="82"/>
        <v>0</v>
      </c>
      <c r="V116" s="122">
        <f t="shared" si="82"/>
        <v>0</v>
      </c>
      <c r="W116" s="122">
        <f t="shared" si="82"/>
        <v>0</v>
      </c>
      <c r="X116" s="122">
        <f t="shared" si="82"/>
        <v>0</v>
      </c>
      <c r="Y116" s="122">
        <f t="shared" si="82"/>
        <v>0</v>
      </c>
      <c r="Z116" s="122">
        <f t="shared" si="83"/>
        <v>0</v>
      </c>
      <c r="AA116" s="122">
        <f t="shared" si="83"/>
        <v>0</v>
      </c>
      <c r="AB116" s="122">
        <f t="shared" si="83"/>
        <v>0</v>
      </c>
      <c r="AC116" s="122">
        <f t="shared" si="83"/>
        <v>0</v>
      </c>
      <c r="AD116" s="122">
        <f t="shared" si="83"/>
        <v>0</v>
      </c>
      <c r="AE116" s="122">
        <f t="shared" si="83"/>
        <v>0</v>
      </c>
      <c r="AF116" s="122">
        <f t="shared" si="83"/>
        <v>0</v>
      </c>
      <c r="AG116" s="122">
        <f t="shared" si="83"/>
        <v>0</v>
      </c>
      <c r="AH116" s="122">
        <f t="shared" si="83"/>
        <v>0</v>
      </c>
      <c r="AI116" s="122">
        <f t="shared" si="83"/>
        <v>0</v>
      </c>
      <c r="AJ116" s="122">
        <f t="shared" si="83"/>
        <v>0</v>
      </c>
      <c r="AK116" s="122">
        <f t="shared" si="84"/>
        <v>0</v>
      </c>
      <c r="AL116" s="122">
        <f t="shared" si="84"/>
        <v>0</v>
      </c>
      <c r="AM116" s="122">
        <f t="shared" si="84"/>
        <v>0</v>
      </c>
      <c r="AN116" s="122">
        <f t="shared" si="84"/>
        <v>0</v>
      </c>
      <c r="AO116" s="122">
        <f t="shared" si="84"/>
        <v>0</v>
      </c>
      <c r="AP116" s="122">
        <f t="shared" si="84"/>
        <v>0</v>
      </c>
      <c r="AQ116" s="122">
        <f t="shared" si="84"/>
        <v>0</v>
      </c>
      <c r="AR116" s="122">
        <f t="shared" si="84"/>
        <v>0</v>
      </c>
      <c r="AS116" s="122">
        <f t="shared" si="84"/>
        <v>0</v>
      </c>
      <c r="AT116" s="122">
        <f t="shared" si="84"/>
        <v>0</v>
      </c>
      <c r="AU116" s="122">
        <f t="shared" si="84"/>
        <v>0</v>
      </c>
      <c r="AV116" s="122">
        <f t="shared" si="85"/>
        <v>0</v>
      </c>
      <c r="AW116" s="122">
        <f t="shared" si="85"/>
        <v>0</v>
      </c>
      <c r="AX116" s="122">
        <f t="shared" si="85"/>
        <v>0</v>
      </c>
      <c r="AY116" s="122">
        <f t="shared" si="85"/>
        <v>0</v>
      </c>
      <c r="AZ116" s="122">
        <f t="shared" si="85"/>
        <v>0</v>
      </c>
      <c r="BA116" s="122">
        <f t="shared" si="85"/>
        <v>0</v>
      </c>
      <c r="BB116" s="122">
        <f t="shared" si="85"/>
        <v>0</v>
      </c>
      <c r="BC116" s="122">
        <f t="shared" si="85"/>
        <v>0</v>
      </c>
      <c r="BD116" s="122">
        <f t="shared" si="85"/>
        <v>0</v>
      </c>
      <c r="BE116" s="122">
        <f t="shared" si="85"/>
        <v>0</v>
      </c>
      <c r="BF116" s="122">
        <f t="shared" si="85"/>
        <v>0</v>
      </c>
      <c r="BG116" s="122">
        <f t="shared" si="86"/>
        <v>0</v>
      </c>
      <c r="BH116" s="122">
        <f t="shared" si="86"/>
        <v>0</v>
      </c>
      <c r="BI116" s="122">
        <f t="shared" si="86"/>
        <v>0</v>
      </c>
      <c r="BJ116" s="122">
        <f t="shared" si="86"/>
        <v>0</v>
      </c>
      <c r="BK116" s="122">
        <f t="shared" si="86"/>
        <v>0</v>
      </c>
      <c r="BL116" s="122">
        <f t="shared" si="86"/>
        <v>0</v>
      </c>
      <c r="BM116" s="122">
        <f t="shared" si="86"/>
        <v>0</v>
      </c>
      <c r="BN116" s="122">
        <f t="shared" si="86"/>
        <v>0</v>
      </c>
      <c r="BO116" s="122">
        <f t="shared" si="86"/>
        <v>0</v>
      </c>
      <c r="BP116" s="122">
        <f t="shared" si="86"/>
        <v>0</v>
      </c>
      <c r="BQ116" s="122">
        <f t="shared" si="86"/>
        <v>0</v>
      </c>
      <c r="BR116" s="114">
        <v>0</v>
      </c>
      <c r="BS116" s="114">
        <v>0</v>
      </c>
      <c r="BT116" s="114">
        <v>0</v>
      </c>
      <c r="BU116" s="114">
        <v>0</v>
      </c>
      <c r="BV116" s="114">
        <v>0</v>
      </c>
      <c r="BW116" s="114">
        <v>0</v>
      </c>
      <c r="BX116" s="114">
        <v>0</v>
      </c>
      <c r="BY116" s="114">
        <v>0</v>
      </c>
      <c r="BZ116" s="114">
        <v>0</v>
      </c>
      <c r="CA116" s="114">
        <v>0</v>
      </c>
      <c r="CB116" s="114">
        <v>0</v>
      </c>
    </row>
    <row r="117" spans="1:80" x14ac:dyDescent="0.25">
      <c r="A117" s="108" t="s">
        <v>89</v>
      </c>
      <c r="B117" s="106" t="s">
        <v>90</v>
      </c>
      <c r="C117" s="109" t="s">
        <v>18</v>
      </c>
      <c r="D117" s="122">
        <f t="shared" si="81"/>
        <v>0</v>
      </c>
      <c r="E117" s="122">
        <f t="shared" si="81"/>
        <v>0</v>
      </c>
      <c r="F117" s="122">
        <f t="shared" si="81"/>
        <v>0</v>
      </c>
      <c r="G117" s="122">
        <f t="shared" si="81"/>
        <v>0</v>
      </c>
      <c r="H117" s="122">
        <f t="shared" si="81"/>
        <v>0</v>
      </c>
      <c r="I117" s="122">
        <f t="shared" si="81"/>
        <v>0</v>
      </c>
      <c r="J117" s="122">
        <f t="shared" si="81"/>
        <v>0</v>
      </c>
      <c r="K117" s="122">
        <f t="shared" si="81"/>
        <v>0</v>
      </c>
      <c r="L117" s="122">
        <f t="shared" si="81"/>
        <v>0</v>
      </c>
      <c r="M117" s="122">
        <f t="shared" si="81"/>
        <v>0</v>
      </c>
      <c r="N117" s="122">
        <f t="shared" si="81"/>
        <v>0</v>
      </c>
      <c r="O117" s="122">
        <f t="shared" si="82"/>
        <v>0</v>
      </c>
      <c r="P117" s="122">
        <f t="shared" si="82"/>
        <v>0</v>
      </c>
      <c r="Q117" s="122">
        <f t="shared" si="82"/>
        <v>0</v>
      </c>
      <c r="R117" s="122">
        <f t="shared" si="82"/>
        <v>0</v>
      </c>
      <c r="S117" s="122">
        <f t="shared" si="82"/>
        <v>0</v>
      </c>
      <c r="T117" s="122">
        <f t="shared" si="82"/>
        <v>0</v>
      </c>
      <c r="U117" s="122">
        <f t="shared" si="82"/>
        <v>0</v>
      </c>
      <c r="V117" s="122">
        <f t="shared" si="82"/>
        <v>0</v>
      </c>
      <c r="W117" s="122">
        <f t="shared" si="82"/>
        <v>0</v>
      </c>
      <c r="X117" s="122">
        <f t="shared" si="82"/>
        <v>0</v>
      </c>
      <c r="Y117" s="122">
        <f t="shared" si="82"/>
        <v>0</v>
      </c>
      <c r="Z117" s="122">
        <f t="shared" si="83"/>
        <v>0</v>
      </c>
      <c r="AA117" s="122">
        <f t="shared" si="83"/>
        <v>0</v>
      </c>
      <c r="AB117" s="122">
        <f t="shared" si="83"/>
        <v>0</v>
      </c>
      <c r="AC117" s="122">
        <f t="shared" si="83"/>
        <v>0</v>
      </c>
      <c r="AD117" s="122">
        <f t="shared" si="83"/>
        <v>0</v>
      </c>
      <c r="AE117" s="122">
        <f t="shared" si="83"/>
        <v>0</v>
      </c>
      <c r="AF117" s="122">
        <f t="shared" si="83"/>
        <v>0</v>
      </c>
      <c r="AG117" s="122">
        <f t="shared" si="83"/>
        <v>0</v>
      </c>
      <c r="AH117" s="122">
        <f t="shared" si="83"/>
        <v>0</v>
      </c>
      <c r="AI117" s="122">
        <f t="shared" si="83"/>
        <v>0</v>
      </c>
      <c r="AJ117" s="122">
        <f t="shared" si="83"/>
        <v>0</v>
      </c>
      <c r="AK117" s="122">
        <f t="shared" si="84"/>
        <v>0</v>
      </c>
      <c r="AL117" s="122">
        <f t="shared" si="84"/>
        <v>0</v>
      </c>
      <c r="AM117" s="122">
        <f t="shared" si="84"/>
        <v>0</v>
      </c>
      <c r="AN117" s="122">
        <f t="shared" si="84"/>
        <v>0</v>
      </c>
      <c r="AO117" s="122">
        <f t="shared" si="84"/>
        <v>0</v>
      </c>
      <c r="AP117" s="122">
        <f t="shared" si="84"/>
        <v>0</v>
      </c>
      <c r="AQ117" s="122">
        <f t="shared" si="84"/>
        <v>0</v>
      </c>
      <c r="AR117" s="122">
        <f t="shared" si="84"/>
        <v>0</v>
      </c>
      <c r="AS117" s="122">
        <f t="shared" si="84"/>
        <v>0</v>
      </c>
      <c r="AT117" s="122">
        <f t="shared" si="84"/>
        <v>0</v>
      </c>
      <c r="AU117" s="122">
        <f t="shared" si="84"/>
        <v>0</v>
      </c>
      <c r="AV117" s="122">
        <f t="shared" si="85"/>
        <v>0</v>
      </c>
      <c r="AW117" s="122">
        <f t="shared" si="85"/>
        <v>0</v>
      </c>
      <c r="AX117" s="122">
        <f t="shared" si="85"/>
        <v>0</v>
      </c>
      <c r="AY117" s="122">
        <f t="shared" si="85"/>
        <v>0</v>
      </c>
      <c r="AZ117" s="122">
        <f t="shared" si="85"/>
        <v>0</v>
      </c>
      <c r="BA117" s="122">
        <f t="shared" si="85"/>
        <v>0</v>
      </c>
      <c r="BB117" s="122">
        <f t="shared" si="85"/>
        <v>0</v>
      </c>
      <c r="BC117" s="122">
        <f t="shared" si="85"/>
        <v>0</v>
      </c>
      <c r="BD117" s="122">
        <f t="shared" si="85"/>
        <v>0</v>
      </c>
      <c r="BE117" s="122">
        <f t="shared" si="85"/>
        <v>0</v>
      </c>
      <c r="BF117" s="122">
        <f t="shared" si="85"/>
        <v>0</v>
      </c>
      <c r="BG117" s="122">
        <f t="shared" si="86"/>
        <v>0</v>
      </c>
      <c r="BH117" s="122">
        <f t="shared" si="86"/>
        <v>0</v>
      </c>
      <c r="BI117" s="122">
        <f t="shared" si="86"/>
        <v>0</v>
      </c>
      <c r="BJ117" s="122">
        <f t="shared" si="86"/>
        <v>0</v>
      </c>
      <c r="BK117" s="122">
        <f t="shared" si="86"/>
        <v>0</v>
      </c>
      <c r="BL117" s="122">
        <f t="shared" si="86"/>
        <v>0</v>
      </c>
      <c r="BM117" s="122">
        <f t="shared" si="86"/>
        <v>0</v>
      </c>
      <c r="BN117" s="122">
        <f t="shared" si="86"/>
        <v>0</v>
      </c>
      <c r="BO117" s="122">
        <f t="shared" si="86"/>
        <v>0</v>
      </c>
      <c r="BP117" s="122">
        <f t="shared" si="86"/>
        <v>0</v>
      </c>
      <c r="BQ117" s="122">
        <f t="shared" si="86"/>
        <v>0</v>
      </c>
      <c r="BR117" s="114">
        <v>0</v>
      </c>
      <c r="BS117" s="114">
        <v>0</v>
      </c>
      <c r="BT117" s="114">
        <v>0</v>
      </c>
      <c r="BU117" s="114">
        <v>0</v>
      </c>
      <c r="BV117" s="114">
        <v>0</v>
      </c>
      <c r="BW117" s="114">
        <v>0</v>
      </c>
      <c r="BX117" s="114">
        <v>0</v>
      </c>
      <c r="BY117" s="114">
        <v>0</v>
      </c>
      <c r="BZ117" s="114">
        <v>0</v>
      </c>
      <c r="CA117" s="114">
        <v>0</v>
      </c>
      <c r="CB117" s="114">
        <v>0</v>
      </c>
    </row>
    <row r="118" spans="1:80" x14ac:dyDescent="0.25">
      <c r="A118" s="108" t="s">
        <v>91</v>
      </c>
      <c r="B118" s="106" t="s">
        <v>92</v>
      </c>
      <c r="C118" s="109" t="s">
        <v>18</v>
      </c>
      <c r="D118" s="122">
        <f t="shared" si="81"/>
        <v>0</v>
      </c>
      <c r="E118" s="122">
        <f t="shared" si="81"/>
        <v>0</v>
      </c>
      <c r="F118" s="122">
        <f t="shared" si="81"/>
        <v>0</v>
      </c>
      <c r="G118" s="122">
        <f t="shared" si="81"/>
        <v>0</v>
      </c>
      <c r="H118" s="122">
        <f t="shared" si="81"/>
        <v>0</v>
      </c>
      <c r="I118" s="122">
        <f t="shared" si="81"/>
        <v>0</v>
      </c>
      <c r="J118" s="122">
        <f t="shared" si="81"/>
        <v>0</v>
      </c>
      <c r="K118" s="122">
        <f t="shared" si="81"/>
        <v>0</v>
      </c>
      <c r="L118" s="122">
        <f t="shared" si="81"/>
        <v>0</v>
      </c>
      <c r="M118" s="122">
        <f t="shared" si="81"/>
        <v>0</v>
      </c>
      <c r="N118" s="122">
        <f t="shared" si="81"/>
        <v>0</v>
      </c>
      <c r="O118" s="122">
        <f t="shared" si="82"/>
        <v>0</v>
      </c>
      <c r="P118" s="122">
        <f t="shared" si="82"/>
        <v>0</v>
      </c>
      <c r="Q118" s="122">
        <f t="shared" si="82"/>
        <v>0</v>
      </c>
      <c r="R118" s="122">
        <f t="shared" si="82"/>
        <v>0</v>
      </c>
      <c r="S118" s="122">
        <f t="shared" si="82"/>
        <v>0</v>
      </c>
      <c r="T118" s="122">
        <f t="shared" si="82"/>
        <v>0</v>
      </c>
      <c r="U118" s="122">
        <f t="shared" si="82"/>
        <v>0</v>
      </c>
      <c r="V118" s="122">
        <f t="shared" si="82"/>
        <v>0</v>
      </c>
      <c r="W118" s="122">
        <f t="shared" si="82"/>
        <v>0</v>
      </c>
      <c r="X118" s="122">
        <f t="shared" si="82"/>
        <v>0</v>
      </c>
      <c r="Y118" s="122">
        <f t="shared" si="82"/>
        <v>0</v>
      </c>
      <c r="Z118" s="122">
        <f t="shared" si="83"/>
        <v>0</v>
      </c>
      <c r="AA118" s="122">
        <f t="shared" si="83"/>
        <v>0</v>
      </c>
      <c r="AB118" s="122">
        <f t="shared" si="83"/>
        <v>0</v>
      </c>
      <c r="AC118" s="122">
        <f t="shared" si="83"/>
        <v>0</v>
      </c>
      <c r="AD118" s="122">
        <f t="shared" si="83"/>
        <v>0</v>
      </c>
      <c r="AE118" s="122">
        <f t="shared" si="83"/>
        <v>0</v>
      </c>
      <c r="AF118" s="122">
        <f t="shared" si="83"/>
        <v>0</v>
      </c>
      <c r="AG118" s="122">
        <f t="shared" si="83"/>
        <v>0</v>
      </c>
      <c r="AH118" s="122">
        <f t="shared" si="83"/>
        <v>0</v>
      </c>
      <c r="AI118" s="122">
        <f t="shared" si="83"/>
        <v>0</v>
      </c>
      <c r="AJ118" s="122">
        <f t="shared" si="83"/>
        <v>0</v>
      </c>
      <c r="AK118" s="122">
        <f t="shared" si="84"/>
        <v>0</v>
      </c>
      <c r="AL118" s="122">
        <f t="shared" si="84"/>
        <v>0</v>
      </c>
      <c r="AM118" s="122">
        <f t="shared" si="84"/>
        <v>0</v>
      </c>
      <c r="AN118" s="122">
        <f t="shared" si="84"/>
        <v>0</v>
      </c>
      <c r="AO118" s="122">
        <f t="shared" si="84"/>
        <v>0</v>
      </c>
      <c r="AP118" s="122">
        <f t="shared" si="84"/>
        <v>0</v>
      </c>
      <c r="AQ118" s="122">
        <f t="shared" si="84"/>
        <v>0</v>
      </c>
      <c r="AR118" s="122">
        <f t="shared" si="84"/>
        <v>0</v>
      </c>
      <c r="AS118" s="122">
        <f t="shared" si="84"/>
        <v>0</v>
      </c>
      <c r="AT118" s="122">
        <f t="shared" si="84"/>
        <v>0</v>
      </c>
      <c r="AU118" s="122">
        <f t="shared" si="84"/>
        <v>0</v>
      </c>
      <c r="AV118" s="122">
        <f t="shared" si="85"/>
        <v>0</v>
      </c>
      <c r="AW118" s="122">
        <f t="shared" si="85"/>
        <v>0</v>
      </c>
      <c r="AX118" s="122">
        <f t="shared" si="85"/>
        <v>0</v>
      </c>
      <c r="AY118" s="122">
        <f t="shared" si="85"/>
        <v>0</v>
      </c>
      <c r="AZ118" s="122">
        <f t="shared" si="85"/>
        <v>0</v>
      </c>
      <c r="BA118" s="122">
        <f t="shared" si="85"/>
        <v>0</v>
      </c>
      <c r="BB118" s="122">
        <f t="shared" si="85"/>
        <v>0</v>
      </c>
      <c r="BC118" s="122">
        <f t="shared" si="85"/>
        <v>0</v>
      </c>
      <c r="BD118" s="122">
        <f t="shared" si="85"/>
        <v>0</v>
      </c>
      <c r="BE118" s="122">
        <f t="shared" si="85"/>
        <v>0</v>
      </c>
      <c r="BF118" s="122">
        <f t="shared" si="85"/>
        <v>0</v>
      </c>
      <c r="BG118" s="122">
        <f t="shared" si="86"/>
        <v>0</v>
      </c>
      <c r="BH118" s="122">
        <f t="shared" si="86"/>
        <v>0</v>
      </c>
      <c r="BI118" s="122">
        <f t="shared" si="86"/>
        <v>0</v>
      </c>
      <c r="BJ118" s="122">
        <f t="shared" si="86"/>
        <v>0</v>
      </c>
      <c r="BK118" s="122">
        <f t="shared" si="86"/>
        <v>0</v>
      </c>
      <c r="BL118" s="122">
        <f t="shared" si="86"/>
        <v>0</v>
      </c>
      <c r="BM118" s="122">
        <f t="shared" si="86"/>
        <v>0</v>
      </c>
      <c r="BN118" s="122">
        <f t="shared" si="86"/>
        <v>0</v>
      </c>
      <c r="BO118" s="122">
        <f t="shared" si="86"/>
        <v>0</v>
      </c>
      <c r="BP118" s="122">
        <f t="shared" si="86"/>
        <v>0</v>
      </c>
      <c r="BQ118" s="122">
        <f t="shared" si="86"/>
        <v>0</v>
      </c>
      <c r="BR118" s="114">
        <v>0</v>
      </c>
      <c r="BS118" s="114">
        <v>0</v>
      </c>
      <c r="BT118" s="114">
        <v>0</v>
      </c>
      <c r="BU118" s="114">
        <v>0</v>
      </c>
      <c r="BV118" s="114">
        <v>0</v>
      </c>
      <c r="BW118" s="114">
        <v>0</v>
      </c>
      <c r="BX118" s="114">
        <v>0</v>
      </c>
      <c r="BY118" s="114">
        <v>0</v>
      </c>
      <c r="BZ118" s="114">
        <v>0</v>
      </c>
      <c r="CA118" s="114">
        <v>0</v>
      </c>
      <c r="CB118" s="114">
        <v>0</v>
      </c>
    </row>
    <row r="119" spans="1:80" ht="31.5" x14ac:dyDescent="0.25">
      <c r="A119" s="108" t="s">
        <v>93</v>
      </c>
      <c r="B119" s="106" t="s">
        <v>94</v>
      </c>
      <c r="C119" s="109" t="s">
        <v>18</v>
      </c>
      <c r="D119" s="122">
        <f t="shared" si="81"/>
        <v>0</v>
      </c>
      <c r="E119" s="122">
        <f t="shared" si="81"/>
        <v>0</v>
      </c>
      <c r="F119" s="122">
        <f t="shared" si="81"/>
        <v>0</v>
      </c>
      <c r="G119" s="122">
        <f t="shared" si="81"/>
        <v>0</v>
      </c>
      <c r="H119" s="122">
        <f t="shared" si="81"/>
        <v>0</v>
      </c>
      <c r="I119" s="122">
        <f t="shared" si="81"/>
        <v>0</v>
      </c>
      <c r="J119" s="122">
        <f t="shared" si="81"/>
        <v>0</v>
      </c>
      <c r="K119" s="122">
        <f t="shared" si="81"/>
        <v>0</v>
      </c>
      <c r="L119" s="122">
        <f t="shared" si="81"/>
        <v>0</v>
      </c>
      <c r="M119" s="122">
        <f t="shared" si="81"/>
        <v>0</v>
      </c>
      <c r="N119" s="122">
        <f t="shared" si="81"/>
        <v>0</v>
      </c>
      <c r="O119" s="122">
        <f t="shared" si="82"/>
        <v>0</v>
      </c>
      <c r="P119" s="122">
        <f t="shared" si="82"/>
        <v>0</v>
      </c>
      <c r="Q119" s="122">
        <f t="shared" si="82"/>
        <v>0</v>
      </c>
      <c r="R119" s="122">
        <f t="shared" si="82"/>
        <v>0</v>
      </c>
      <c r="S119" s="122">
        <f t="shared" si="82"/>
        <v>0</v>
      </c>
      <c r="T119" s="122">
        <f t="shared" si="82"/>
        <v>0</v>
      </c>
      <c r="U119" s="122">
        <f t="shared" si="82"/>
        <v>0</v>
      </c>
      <c r="V119" s="122">
        <f t="shared" si="82"/>
        <v>0</v>
      </c>
      <c r="W119" s="122">
        <f t="shared" si="82"/>
        <v>0</v>
      </c>
      <c r="X119" s="122">
        <f t="shared" si="82"/>
        <v>0</v>
      </c>
      <c r="Y119" s="122">
        <f t="shared" si="82"/>
        <v>0</v>
      </c>
      <c r="Z119" s="122">
        <f t="shared" si="83"/>
        <v>0</v>
      </c>
      <c r="AA119" s="122">
        <f t="shared" si="83"/>
        <v>0</v>
      </c>
      <c r="AB119" s="122">
        <f t="shared" si="83"/>
        <v>0</v>
      </c>
      <c r="AC119" s="122">
        <f t="shared" si="83"/>
        <v>0</v>
      </c>
      <c r="AD119" s="122">
        <f t="shared" si="83"/>
        <v>0</v>
      </c>
      <c r="AE119" s="122">
        <f t="shared" si="83"/>
        <v>0</v>
      </c>
      <c r="AF119" s="122">
        <f t="shared" si="83"/>
        <v>0</v>
      </c>
      <c r="AG119" s="122">
        <f t="shared" si="83"/>
        <v>0</v>
      </c>
      <c r="AH119" s="122">
        <f t="shared" si="83"/>
        <v>0</v>
      </c>
      <c r="AI119" s="122">
        <f t="shared" si="83"/>
        <v>0</v>
      </c>
      <c r="AJ119" s="122">
        <f t="shared" si="83"/>
        <v>0</v>
      </c>
      <c r="AK119" s="122">
        <f t="shared" si="84"/>
        <v>0</v>
      </c>
      <c r="AL119" s="122">
        <f t="shared" si="84"/>
        <v>0</v>
      </c>
      <c r="AM119" s="122">
        <f t="shared" si="84"/>
        <v>0</v>
      </c>
      <c r="AN119" s="122">
        <f t="shared" si="84"/>
        <v>0</v>
      </c>
      <c r="AO119" s="122">
        <f t="shared" si="84"/>
        <v>0</v>
      </c>
      <c r="AP119" s="122">
        <f t="shared" si="84"/>
        <v>0</v>
      </c>
      <c r="AQ119" s="122">
        <f t="shared" si="84"/>
        <v>0</v>
      </c>
      <c r="AR119" s="122">
        <f t="shared" si="84"/>
        <v>0</v>
      </c>
      <c r="AS119" s="122">
        <f t="shared" si="84"/>
        <v>0</v>
      </c>
      <c r="AT119" s="122">
        <f t="shared" si="84"/>
        <v>0</v>
      </c>
      <c r="AU119" s="122">
        <f t="shared" si="84"/>
        <v>0</v>
      </c>
      <c r="AV119" s="122">
        <f t="shared" si="85"/>
        <v>0</v>
      </c>
      <c r="AW119" s="122">
        <f t="shared" si="85"/>
        <v>0</v>
      </c>
      <c r="AX119" s="122">
        <f t="shared" si="85"/>
        <v>0</v>
      </c>
      <c r="AY119" s="122">
        <f t="shared" si="85"/>
        <v>0</v>
      </c>
      <c r="AZ119" s="122">
        <f t="shared" si="85"/>
        <v>0</v>
      </c>
      <c r="BA119" s="122">
        <f t="shared" si="85"/>
        <v>0</v>
      </c>
      <c r="BB119" s="122">
        <f t="shared" si="85"/>
        <v>0</v>
      </c>
      <c r="BC119" s="122">
        <f t="shared" si="85"/>
        <v>0</v>
      </c>
      <c r="BD119" s="122">
        <f t="shared" si="85"/>
        <v>0</v>
      </c>
      <c r="BE119" s="122">
        <f t="shared" si="85"/>
        <v>0</v>
      </c>
      <c r="BF119" s="122">
        <f t="shared" si="85"/>
        <v>0</v>
      </c>
      <c r="BG119" s="122">
        <f t="shared" si="86"/>
        <v>0</v>
      </c>
      <c r="BH119" s="122">
        <f t="shared" si="86"/>
        <v>0</v>
      </c>
      <c r="BI119" s="122">
        <f t="shared" si="86"/>
        <v>0</v>
      </c>
      <c r="BJ119" s="122">
        <f t="shared" si="86"/>
        <v>0</v>
      </c>
      <c r="BK119" s="122">
        <f t="shared" si="86"/>
        <v>0</v>
      </c>
      <c r="BL119" s="122">
        <f t="shared" si="86"/>
        <v>0</v>
      </c>
      <c r="BM119" s="122">
        <f t="shared" si="86"/>
        <v>0</v>
      </c>
      <c r="BN119" s="122">
        <f t="shared" si="86"/>
        <v>0</v>
      </c>
      <c r="BO119" s="122">
        <f t="shared" si="86"/>
        <v>0</v>
      </c>
      <c r="BP119" s="122">
        <f t="shared" si="86"/>
        <v>0</v>
      </c>
      <c r="BQ119" s="122">
        <f t="shared" si="86"/>
        <v>0</v>
      </c>
      <c r="BR119" s="114">
        <v>0</v>
      </c>
      <c r="BS119" s="114">
        <v>0</v>
      </c>
      <c r="BT119" s="114">
        <v>0</v>
      </c>
      <c r="BU119" s="114">
        <v>0</v>
      </c>
      <c r="BV119" s="114">
        <v>0</v>
      </c>
      <c r="BW119" s="114">
        <v>0</v>
      </c>
      <c r="BX119" s="114">
        <v>0</v>
      </c>
      <c r="BY119" s="114">
        <v>0</v>
      </c>
      <c r="BZ119" s="114">
        <v>0</v>
      </c>
      <c r="CA119" s="114">
        <v>0</v>
      </c>
      <c r="CB119" s="114">
        <v>0</v>
      </c>
    </row>
    <row r="120" spans="1:80" ht="31.5" x14ac:dyDescent="0.25">
      <c r="A120" s="108" t="s">
        <v>95</v>
      </c>
      <c r="B120" s="106" t="s">
        <v>96</v>
      </c>
      <c r="C120" s="109" t="s">
        <v>18</v>
      </c>
      <c r="D120" s="122">
        <f t="shared" ref="D120:BO120" si="87">IFERROR(SUM(D121,D122),"нд")</f>
        <v>0</v>
      </c>
      <c r="E120" s="122">
        <f t="shared" si="87"/>
        <v>0</v>
      </c>
      <c r="F120" s="122">
        <f t="shared" si="87"/>
        <v>0</v>
      </c>
      <c r="G120" s="122">
        <f t="shared" si="87"/>
        <v>0</v>
      </c>
      <c r="H120" s="122">
        <f t="shared" si="87"/>
        <v>0</v>
      </c>
      <c r="I120" s="122">
        <f t="shared" si="87"/>
        <v>0</v>
      </c>
      <c r="J120" s="122">
        <f t="shared" si="87"/>
        <v>0</v>
      </c>
      <c r="K120" s="122">
        <f t="shared" si="87"/>
        <v>0</v>
      </c>
      <c r="L120" s="122">
        <f t="shared" si="87"/>
        <v>0</v>
      </c>
      <c r="M120" s="122">
        <f t="shared" si="87"/>
        <v>0</v>
      </c>
      <c r="N120" s="122">
        <f t="shared" si="87"/>
        <v>0</v>
      </c>
      <c r="O120" s="122">
        <f t="shared" si="87"/>
        <v>0</v>
      </c>
      <c r="P120" s="122">
        <f t="shared" si="87"/>
        <v>0</v>
      </c>
      <c r="Q120" s="122">
        <f t="shared" si="87"/>
        <v>0</v>
      </c>
      <c r="R120" s="122">
        <f t="shared" si="87"/>
        <v>0</v>
      </c>
      <c r="S120" s="122">
        <f t="shared" si="87"/>
        <v>0</v>
      </c>
      <c r="T120" s="122">
        <f t="shared" si="87"/>
        <v>0</v>
      </c>
      <c r="U120" s="122">
        <f t="shared" si="87"/>
        <v>0</v>
      </c>
      <c r="V120" s="122">
        <f t="shared" si="87"/>
        <v>0</v>
      </c>
      <c r="W120" s="122">
        <f t="shared" si="87"/>
        <v>0</v>
      </c>
      <c r="X120" s="122">
        <f t="shared" si="87"/>
        <v>0</v>
      </c>
      <c r="Y120" s="122">
        <f t="shared" si="87"/>
        <v>0</v>
      </c>
      <c r="Z120" s="122">
        <f t="shared" si="87"/>
        <v>0</v>
      </c>
      <c r="AA120" s="122">
        <f t="shared" si="87"/>
        <v>0</v>
      </c>
      <c r="AB120" s="122">
        <f t="shared" si="87"/>
        <v>0</v>
      </c>
      <c r="AC120" s="122">
        <f t="shared" si="87"/>
        <v>0</v>
      </c>
      <c r="AD120" s="122">
        <f t="shared" si="87"/>
        <v>0</v>
      </c>
      <c r="AE120" s="122">
        <f t="shared" si="87"/>
        <v>0</v>
      </c>
      <c r="AF120" s="122">
        <f t="shared" si="87"/>
        <v>0</v>
      </c>
      <c r="AG120" s="122">
        <f t="shared" si="87"/>
        <v>0</v>
      </c>
      <c r="AH120" s="122">
        <f t="shared" si="87"/>
        <v>0</v>
      </c>
      <c r="AI120" s="122">
        <f t="shared" si="87"/>
        <v>0</v>
      </c>
      <c r="AJ120" s="122">
        <f t="shared" si="87"/>
        <v>0</v>
      </c>
      <c r="AK120" s="122">
        <f t="shared" si="87"/>
        <v>0</v>
      </c>
      <c r="AL120" s="122">
        <f t="shared" si="87"/>
        <v>0</v>
      </c>
      <c r="AM120" s="122">
        <f t="shared" si="87"/>
        <v>0</v>
      </c>
      <c r="AN120" s="122">
        <f t="shared" si="87"/>
        <v>0</v>
      </c>
      <c r="AO120" s="122">
        <f t="shared" si="87"/>
        <v>0</v>
      </c>
      <c r="AP120" s="122">
        <f t="shared" si="87"/>
        <v>0</v>
      </c>
      <c r="AQ120" s="122">
        <f t="shared" si="87"/>
        <v>0</v>
      </c>
      <c r="AR120" s="122">
        <f t="shared" si="87"/>
        <v>0</v>
      </c>
      <c r="AS120" s="122">
        <f t="shared" si="87"/>
        <v>0</v>
      </c>
      <c r="AT120" s="122">
        <f t="shared" si="87"/>
        <v>0</v>
      </c>
      <c r="AU120" s="122">
        <f t="shared" si="87"/>
        <v>0</v>
      </c>
      <c r="AV120" s="122">
        <f t="shared" si="87"/>
        <v>0</v>
      </c>
      <c r="AW120" s="122">
        <f t="shared" si="87"/>
        <v>0</v>
      </c>
      <c r="AX120" s="122">
        <f t="shared" si="87"/>
        <v>0</v>
      </c>
      <c r="AY120" s="122">
        <f t="shared" si="87"/>
        <v>0</v>
      </c>
      <c r="AZ120" s="122">
        <f t="shared" si="87"/>
        <v>0</v>
      </c>
      <c r="BA120" s="122">
        <f t="shared" si="87"/>
        <v>0</v>
      </c>
      <c r="BB120" s="122">
        <f t="shared" si="87"/>
        <v>0</v>
      </c>
      <c r="BC120" s="122">
        <f t="shared" si="87"/>
        <v>0</v>
      </c>
      <c r="BD120" s="122">
        <f t="shared" si="87"/>
        <v>0</v>
      </c>
      <c r="BE120" s="122">
        <f t="shared" si="87"/>
        <v>0</v>
      </c>
      <c r="BF120" s="122">
        <f t="shared" si="87"/>
        <v>0</v>
      </c>
      <c r="BG120" s="122">
        <f t="shared" si="87"/>
        <v>0</v>
      </c>
      <c r="BH120" s="122">
        <f t="shared" si="87"/>
        <v>0</v>
      </c>
      <c r="BI120" s="122">
        <f t="shared" si="87"/>
        <v>0</v>
      </c>
      <c r="BJ120" s="122">
        <f t="shared" si="87"/>
        <v>0</v>
      </c>
      <c r="BK120" s="122">
        <f t="shared" si="87"/>
        <v>0</v>
      </c>
      <c r="BL120" s="122">
        <f t="shared" si="87"/>
        <v>0</v>
      </c>
      <c r="BM120" s="122">
        <f t="shared" si="87"/>
        <v>0</v>
      </c>
      <c r="BN120" s="122">
        <f t="shared" si="87"/>
        <v>0</v>
      </c>
      <c r="BO120" s="122">
        <f t="shared" si="87"/>
        <v>0</v>
      </c>
      <c r="BP120" s="122">
        <f t="shared" ref="BP120:BQ120" si="88">IFERROR(SUM(BP121,BP122),"нд")</f>
        <v>0</v>
      </c>
      <c r="BQ120" s="122">
        <f t="shared" si="88"/>
        <v>0</v>
      </c>
      <c r="BR120" s="114">
        <v>0</v>
      </c>
      <c r="BS120" s="114">
        <v>0</v>
      </c>
      <c r="BT120" s="114">
        <v>0</v>
      </c>
      <c r="BU120" s="114">
        <v>0</v>
      </c>
      <c r="BV120" s="114">
        <v>0</v>
      </c>
      <c r="BW120" s="114">
        <v>0</v>
      </c>
      <c r="BX120" s="114">
        <v>0</v>
      </c>
      <c r="BY120" s="114">
        <v>0</v>
      </c>
      <c r="BZ120" s="114">
        <v>0</v>
      </c>
      <c r="CA120" s="114">
        <v>0</v>
      </c>
      <c r="CB120" s="114">
        <v>0</v>
      </c>
    </row>
    <row r="121" spans="1:80" x14ac:dyDescent="0.25">
      <c r="A121" s="108" t="s">
        <v>97</v>
      </c>
      <c r="B121" s="106" t="s">
        <v>98</v>
      </c>
      <c r="C121" s="109" t="s">
        <v>18</v>
      </c>
      <c r="D121" s="122">
        <f t="shared" ref="D121:S122" si="89">IFERROR(0,"нд")</f>
        <v>0</v>
      </c>
      <c r="E121" s="122">
        <f t="shared" si="89"/>
        <v>0</v>
      </c>
      <c r="F121" s="122">
        <f t="shared" si="89"/>
        <v>0</v>
      </c>
      <c r="G121" s="122">
        <f t="shared" si="89"/>
        <v>0</v>
      </c>
      <c r="H121" s="122">
        <f t="shared" si="89"/>
        <v>0</v>
      </c>
      <c r="I121" s="122">
        <f t="shared" si="89"/>
        <v>0</v>
      </c>
      <c r="J121" s="122">
        <f t="shared" si="89"/>
        <v>0</v>
      </c>
      <c r="K121" s="122">
        <f t="shared" si="89"/>
        <v>0</v>
      </c>
      <c r="L121" s="122">
        <f t="shared" si="89"/>
        <v>0</v>
      </c>
      <c r="M121" s="122">
        <f t="shared" si="89"/>
        <v>0</v>
      </c>
      <c r="N121" s="122">
        <f t="shared" si="89"/>
        <v>0</v>
      </c>
      <c r="O121" s="122">
        <f t="shared" si="89"/>
        <v>0</v>
      </c>
      <c r="P121" s="122">
        <f t="shared" si="89"/>
        <v>0</v>
      </c>
      <c r="Q121" s="122">
        <f t="shared" si="89"/>
        <v>0</v>
      </c>
      <c r="R121" s="122">
        <f t="shared" si="89"/>
        <v>0</v>
      </c>
      <c r="S121" s="122">
        <f t="shared" si="89"/>
        <v>0</v>
      </c>
      <c r="T121" s="122">
        <f t="shared" ref="O121:AD122" si="90">IFERROR(0,"нд")</f>
        <v>0</v>
      </c>
      <c r="U121" s="122">
        <f t="shared" si="90"/>
        <v>0</v>
      </c>
      <c r="V121" s="122">
        <f t="shared" si="90"/>
        <v>0</v>
      </c>
      <c r="W121" s="122">
        <f t="shared" si="90"/>
        <v>0</v>
      </c>
      <c r="X121" s="122">
        <f t="shared" si="90"/>
        <v>0</v>
      </c>
      <c r="Y121" s="122">
        <f t="shared" si="90"/>
        <v>0</v>
      </c>
      <c r="Z121" s="122">
        <f t="shared" si="90"/>
        <v>0</v>
      </c>
      <c r="AA121" s="122">
        <f t="shared" si="90"/>
        <v>0</v>
      </c>
      <c r="AB121" s="122">
        <f t="shared" si="90"/>
        <v>0</v>
      </c>
      <c r="AC121" s="122">
        <f t="shared" si="90"/>
        <v>0</v>
      </c>
      <c r="AD121" s="122">
        <f t="shared" si="90"/>
        <v>0</v>
      </c>
      <c r="AE121" s="122">
        <f t="shared" ref="Z121:AO122" si="91">IFERROR(0,"нд")</f>
        <v>0</v>
      </c>
      <c r="AF121" s="122">
        <f t="shared" si="91"/>
        <v>0</v>
      </c>
      <c r="AG121" s="122">
        <f t="shared" si="91"/>
        <v>0</v>
      </c>
      <c r="AH121" s="122">
        <f t="shared" si="91"/>
        <v>0</v>
      </c>
      <c r="AI121" s="122">
        <f t="shared" si="91"/>
        <v>0</v>
      </c>
      <c r="AJ121" s="122">
        <f t="shared" si="91"/>
        <v>0</v>
      </c>
      <c r="AK121" s="122">
        <f t="shared" si="91"/>
        <v>0</v>
      </c>
      <c r="AL121" s="122">
        <f t="shared" si="91"/>
        <v>0</v>
      </c>
      <c r="AM121" s="122">
        <f t="shared" si="91"/>
        <v>0</v>
      </c>
      <c r="AN121" s="122">
        <f t="shared" si="91"/>
        <v>0</v>
      </c>
      <c r="AO121" s="122">
        <f t="shared" si="91"/>
        <v>0</v>
      </c>
      <c r="AP121" s="122">
        <f t="shared" ref="AK121:AZ122" si="92">IFERROR(0,"нд")</f>
        <v>0</v>
      </c>
      <c r="AQ121" s="122">
        <f t="shared" si="92"/>
        <v>0</v>
      </c>
      <c r="AR121" s="122">
        <f t="shared" si="92"/>
        <v>0</v>
      </c>
      <c r="AS121" s="122">
        <f t="shared" si="92"/>
        <v>0</v>
      </c>
      <c r="AT121" s="122">
        <f t="shared" si="92"/>
        <v>0</v>
      </c>
      <c r="AU121" s="122">
        <f t="shared" si="92"/>
        <v>0</v>
      </c>
      <c r="AV121" s="122">
        <f t="shared" si="92"/>
        <v>0</v>
      </c>
      <c r="AW121" s="122">
        <f t="shared" si="92"/>
        <v>0</v>
      </c>
      <c r="AX121" s="122">
        <f t="shared" si="92"/>
        <v>0</v>
      </c>
      <c r="AY121" s="122">
        <f t="shared" si="92"/>
        <v>0</v>
      </c>
      <c r="AZ121" s="122">
        <f t="shared" si="92"/>
        <v>0</v>
      </c>
      <c r="BA121" s="122">
        <f t="shared" ref="AV121:BK122" si="93">IFERROR(0,"нд")</f>
        <v>0</v>
      </c>
      <c r="BB121" s="122">
        <f t="shared" si="93"/>
        <v>0</v>
      </c>
      <c r="BC121" s="122">
        <f t="shared" si="93"/>
        <v>0</v>
      </c>
      <c r="BD121" s="122">
        <f t="shared" si="93"/>
        <v>0</v>
      </c>
      <c r="BE121" s="122">
        <f t="shared" si="93"/>
        <v>0</v>
      </c>
      <c r="BF121" s="122">
        <f t="shared" si="93"/>
        <v>0</v>
      </c>
      <c r="BG121" s="122">
        <f t="shared" si="93"/>
        <v>0</v>
      </c>
      <c r="BH121" s="122">
        <f t="shared" si="93"/>
        <v>0</v>
      </c>
      <c r="BI121" s="122">
        <f t="shared" si="93"/>
        <v>0</v>
      </c>
      <c r="BJ121" s="122">
        <f t="shared" si="93"/>
        <v>0</v>
      </c>
      <c r="BK121" s="122">
        <f t="shared" si="93"/>
        <v>0</v>
      </c>
      <c r="BL121" s="122">
        <f t="shared" ref="BG121:BQ122" si="94">IFERROR(0,"нд")</f>
        <v>0</v>
      </c>
      <c r="BM121" s="122">
        <f t="shared" si="94"/>
        <v>0</v>
      </c>
      <c r="BN121" s="122">
        <f t="shared" si="94"/>
        <v>0</v>
      </c>
      <c r="BO121" s="122">
        <f t="shared" si="94"/>
        <v>0</v>
      </c>
      <c r="BP121" s="122">
        <f t="shared" si="94"/>
        <v>0</v>
      </c>
      <c r="BQ121" s="122">
        <f t="shared" si="94"/>
        <v>0</v>
      </c>
      <c r="BR121" s="114">
        <v>0</v>
      </c>
      <c r="BS121" s="114">
        <v>0</v>
      </c>
      <c r="BT121" s="114">
        <v>0</v>
      </c>
      <c r="BU121" s="114">
        <v>0</v>
      </c>
      <c r="BV121" s="114">
        <v>0</v>
      </c>
      <c r="BW121" s="114">
        <v>0</v>
      </c>
      <c r="BX121" s="114">
        <v>0</v>
      </c>
      <c r="BY121" s="114">
        <v>0</v>
      </c>
      <c r="BZ121" s="114">
        <v>0</v>
      </c>
      <c r="CA121" s="114">
        <v>0</v>
      </c>
      <c r="CB121" s="114">
        <v>0</v>
      </c>
    </row>
    <row r="122" spans="1:80" x14ac:dyDescent="0.25">
      <c r="A122" s="108" t="s">
        <v>99</v>
      </c>
      <c r="B122" s="106" t="s">
        <v>100</v>
      </c>
      <c r="C122" s="109" t="s">
        <v>18</v>
      </c>
      <c r="D122" s="122">
        <f t="shared" si="89"/>
        <v>0</v>
      </c>
      <c r="E122" s="122">
        <f t="shared" si="89"/>
        <v>0</v>
      </c>
      <c r="F122" s="122">
        <f t="shared" si="89"/>
        <v>0</v>
      </c>
      <c r="G122" s="122">
        <f t="shared" si="89"/>
        <v>0</v>
      </c>
      <c r="H122" s="122">
        <f t="shared" si="89"/>
        <v>0</v>
      </c>
      <c r="I122" s="122">
        <f t="shared" si="89"/>
        <v>0</v>
      </c>
      <c r="J122" s="122">
        <f t="shared" si="89"/>
        <v>0</v>
      </c>
      <c r="K122" s="122">
        <f t="shared" si="89"/>
        <v>0</v>
      </c>
      <c r="L122" s="122">
        <f t="shared" si="89"/>
        <v>0</v>
      </c>
      <c r="M122" s="122">
        <f t="shared" si="89"/>
        <v>0</v>
      </c>
      <c r="N122" s="122">
        <f t="shared" si="89"/>
        <v>0</v>
      </c>
      <c r="O122" s="122">
        <f t="shared" si="90"/>
        <v>0</v>
      </c>
      <c r="P122" s="122">
        <f t="shared" si="90"/>
        <v>0</v>
      </c>
      <c r="Q122" s="122">
        <f t="shared" si="90"/>
        <v>0</v>
      </c>
      <c r="R122" s="122">
        <f t="shared" si="90"/>
        <v>0</v>
      </c>
      <c r="S122" s="122">
        <f t="shared" si="90"/>
        <v>0</v>
      </c>
      <c r="T122" s="122">
        <f t="shared" si="90"/>
        <v>0</v>
      </c>
      <c r="U122" s="122">
        <f t="shared" si="90"/>
        <v>0</v>
      </c>
      <c r="V122" s="122">
        <f t="shared" si="90"/>
        <v>0</v>
      </c>
      <c r="W122" s="122">
        <f t="shared" si="90"/>
        <v>0</v>
      </c>
      <c r="X122" s="122">
        <f t="shared" si="90"/>
        <v>0</v>
      </c>
      <c r="Y122" s="122">
        <f t="shared" si="90"/>
        <v>0</v>
      </c>
      <c r="Z122" s="122">
        <f t="shared" si="91"/>
        <v>0</v>
      </c>
      <c r="AA122" s="122">
        <f t="shared" si="91"/>
        <v>0</v>
      </c>
      <c r="AB122" s="122">
        <f t="shared" si="91"/>
        <v>0</v>
      </c>
      <c r="AC122" s="122">
        <f t="shared" si="91"/>
        <v>0</v>
      </c>
      <c r="AD122" s="122">
        <f t="shared" si="91"/>
        <v>0</v>
      </c>
      <c r="AE122" s="122">
        <f t="shared" si="91"/>
        <v>0</v>
      </c>
      <c r="AF122" s="122">
        <f t="shared" si="91"/>
        <v>0</v>
      </c>
      <c r="AG122" s="122">
        <f t="shared" si="91"/>
        <v>0</v>
      </c>
      <c r="AH122" s="122">
        <f t="shared" si="91"/>
        <v>0</v>
      </c>
      <c r="AI122" s="122">
        <f t="shared" si="91"/>
        <v>0</v>
      </c>
      <c r="AJ122" s="122">
        <f t="shared" si="91"/>
        <v>0</v>
      </c>
      <c r="AK122" s="122">
        <f t="shared" si="92"/>
        <v>0</v>
      </c>
      <c r="AL122" s="122">
        <f t="shared" si="92"/>
        <v>0</v>
      </c>
      <c r="AM122" s="122">
        <f t="shared" si="92"/>
        <v>0</v>
      </c>
      <c r="AN122" s="122">
        <f t="shared" si="92"/>
        <v>0</v>
      </c>
      <c r="AO122" s="122">
        <f t="shared" si="92"/>
        <v>0</v>
      </c>
      <c r="AP122" s="122">
        <f t="shared" si="92"/>
        <v>0</v>
      </c>
      <c r="AQ122" s="122">
        <f t="shared" si="92"/>
        <v>0</v>
      </c>
      <c r="AR122" s="122">
        <f t="shared" si="92"/>
        <v>0</v>
      </c>
      <c r="AS122" s="122">
        <f t="shared" si="92"/>
        <v>0</v>
      </c>
      <c r="AT122" s="122">
        <f t="shared" si="92"/>
        <v>0</v>
      </c>
      <c r="AU122" s="122">
        <f t="shared" si="92"/>
        <v>0</v>
      </c>
      <c r="AV122" s="122">
        <f t="shared" si="93"/>
        <v>0</v>
      </c>
      <c r="AW122" s="122">
        <f t="shared" si="93"/>
        <v>0</v>
      </c>
      <c r="AX122" s="122">
        <f t="shared" si="93"/>
        <v>0</v>
      </c>
      <c r="AY122" s="122">
        <f t="shared" si="93"/>
        <v>0</v>
      </c>
      <c r="AZ122" s="122">
        <f t="shared" si="93"/>
        <v>0</v>
      </c>
      <c r="BA122" s="122">
        <f t="shared" si="93"/>
        <v>0</v>
      </c>
      <c r="BB122" s="122">
        <f t="shared" si="93"/>
        <v>0</v>
      </c>
      <c r="BC122" s="122">
        <f t="shared" si="93"/>
        <v>0</v>
      </c>
      <c r="BD122" s="122">
        <f t="shared" si="93"/>
        <v>0</v>
      </c>
      <c r="BE122" s="122">
        <f t="shared" si="93"/>
        <v>0</v>
      </c>
      <c r="BF122" s="122">
        <f t="shared" si="93"/>
        <v>0</v>
      </c>
      <c r="BG122" s="122">
        <f t="shared" si="94"/>
        <v>0</v>
      </c>
      <c r="BH122" s="122">
        <f t="shared" si="94"/>
        <v>0</v>
      </c>
      <c r="BI122" s="122">
        <f t="shared" si="94"/>
        <v>0</v>
      </c>
      <c r="BJ122" s="122">
        <f t="shared" si="94"/>
        <v>0</v>
      </c>
      <c r="BK122" s="122">
        <f t="shared" si="94"/>
        <v>0</v>
      </c>
      <c r="BL122" s="122">
        <f t="shared" si="94"/>
        <v>0</v>
      </c>
      <c r="BM122" s="122">
        <f t="shared" si="94"/>
        <v>0</v>
      </c>
      <c r="BN122" s="122">
        <f t="shared" si="94"/>
        <v>0</v>
      </c>
      <c r="BO122" s="122">
        <f t="shared" si="94"/>
        <v>0</v>
      </c>
      <c r="BP122" s="122">
        <f t="shared" si="94"/>
        <v>0</v>
      </c>
      <c r="BQ122" s="122">
        <f t="shared" si="94"/>
        <v>0</v>
      </c>
      <c r="BR122" s="114">
        <v>0</v>
      </c>
      <c r="BS122" s="114">
        <v>0</v>
      </c>
      <c r="BT122" s="114">
        <v>0</v>
      </c>
      <c r="BU122" s="114">
        <v>0</v>
      </c>
      <c r="BV122" s="114">
        <v>0</v>
      </c>
      <c r="BW122" s="114">
        <v>0</v>
      </c>
      <c r="BX122" s="114">
        <v>0</v>
      </c>
      <c r="BY122" s="114">
        <v>0</v>
      </c>
      <c r="BZ122" s="114">
        <v>0</v>
      </c>
      <c r="CA122" s="114">
        <v>0</v>
      </c>
      <c r="CB122" s="114">
        <v>0</v>
      </c>
    </row>
    <row r="123" spans="1:80" ht="31.5" x14ac:dyDescent="0.25">
      <c r="A123" s="108" t="s">
        <v>101</v>
      </c>
      <c r="B123" s="106" t="s">
        <v>102</v>
      </c>
      <c r="C123" s="109" t="s">
        <v>18</v>
      </c>
      <c r="D123" s="122">
        <f t="shared" ref="D123:BO123" si="95">IFERROR(SUM(D124,D125),"нд")</f>
        <v>0</v>
      </c>
      <c r="E123" s="122">
        <f t="shared" si="95"/>
        <v>0</v>
      </c>
      <c r="F123" s="122">
        <f t="shared" si="95"/>
        <v>0</v>
      </c>
      <c r="G123" s="122">
        <f t="shared" si="95"/>
        <v>0</v>
      </c>
      <c r="H123" s="122">
        <f t="shared" si="95"/>
        <v>0</v>
      </c>
      <c r="I123" s="122">
        <f t="shared" si="95"/>
        <v>0</v>
      </c>
      <c r="J123" s="122">
        <f t="shared" si="95"/>
        <v>0</v>
      </c>
      <c r="K123" s="122">
        <f t="shared" si="95"/>
        <v>0</v>
      </c>
      <c r="L123" s="122">
        <f t="shared" si="95"/>
        <v>0</v>
      </c>
      <c r="M123" s="122">
        <f t="shared" si="95"/>
        <v>0</v>
      </c>
      <c r="N123" s="122">
        <f t="shared" si="95"/>
        <v>0</v>
      </c>
      <c r="O123" s="122">
        <f t="shared" si="95"/>
        <v>0</v>
      </c>
      <c r="P123" s="122">
        <f t="shared" si="95"/>
        <v>0</v>
      </c>
      <c r="Q123" s="122">
        <f t="shared" si="95"/>
        <v>0</v>
      </c>
      <c r="R123" s="122">
        <f t="shared" si="95"/>
        <v>0</v>
      </c>
      <c r="S123" s="122">
        <f t="shared" si="95"/>
        <v>0</v>
      </c>
      <c r="T123" s="122">
        <f t="shared" si="95"/>
        <v>0</v>
      </c>
      <c r="U123" s="122">
        <f t="shared" si="95"/>
        <v>0</v>
      </c>
      <c r="V123" s="122">
        <f t="shared" si="95"/>
        <v>0</v>
      </c>
      <c r="W123" s="122">
        <f t="shared" si="95"/>
        <v>0</v>
      </c>
      <c r="X123" s="122">
        <f t="shared" si="95"/>
        <v>0</v>
      </c>
      <c r="Y123" s="122">
        <f t="shared" si="95"/>
        <v>0</v>
      </c>
      <c r="Z123" s="122">
        <f t="shared" si="95"/>
        <v>0</v>
      </c>
      <c r="AA123" s="122">
        <f t="shared" si="95"/>
        <v>0</v>
      </c>
      <c r="AB123" s="122">
        <f t="shared" si="95"/>
        <v>0</v>
      </c>
      <c r="AC123" s="122">
        <f t="shared" si="95"/>
        <v>0</v>
      </c>
      <c r="AD123" s="122">
        <f t="shared" si="95"/>
        <v>0</v>
      </c>
      <c r="AE123" s="122">
        <f t="shared" si="95"/>
        <v>0</v>
      </c>
      <c r="AF123" s="122">
        <f t="shared" si="95"/>
        <v>0</v>
      </c>
      <c r="AG123" s="122">
        <f t="shared" si="95"/>
        <v>0</v>
      </c>
      <c r="AH123" s="122">
        <f t="shared" si="95"/>
        <v>0</v>
      </c>
      <c r="AI123" s="122">
        <f t="shared" si="95"/>
        <v>0</v>
      </c>
      <c r="AJ123" s="122">
        <f t="shared" si="95"/>
        <v>0</v>
      </c>
      <c r="AK123" s="122">
        <f t="shared" si="95"/>
        <v>0</v>
      </c>
      <c r="AL123" s="122">
        <f t="shared" si="95"/>
        <v>0</v>
      </c>
      <c r="AM123" s="122">
        <f t="shared" si="95"/>
        <v>0</v>
      </c>
      <c r="AN123" s="122">
        <f t="shared" si="95"/>
        <v>0</v>
      </c>
      <c r="AO123" s="122">
        <f t="shared" si="95"/>
        <v>0</v>
      </c>
      <c r="AP123" s="122">
        <f t="shared" si="95"/>
        <v>0</v>
      </c>
      <c r="AQ123" s="122">
        <f t="shared" si="95"/>
        <v>0</v>
      </c>
      <c r="AR123" s="122">
        <f t="shared" si="95"/>
        <v>0</v>
      </c>
      <c r="AS123" s="122">
        <f t="shared" si="95"/>
        <v>0</v>
      </c>
      <c r="AT123" s="122">
        <f t="shared" si="95"/>
        <v>0</v>
      </c>
      <c r="AU123" s="122">
        <f t="shared" si="95"/>
        <v>0</v>
      </c>
      <c r="AV123" s="122">
        <f t="shared" si="95"/>
        <v>0</v>
      </c>
      <c r="AW123" s="122">
        <f t="shared" si="95"/>
        <v>0</v>
      </c>
      <c r="AX123" s="122">
        <f t="shared" si="95"/>
        <v>0</v>
      </c>
      <c r="AY123" s="122">
        <f t="shared" si="95"/>
        <v>0</v>
      </c>
      <c r="AZ123" s="122">
        <f t="shared" si="95"/>
        <v>0</v>
      </c>
      <c r="BA123" s="122">
        <f t="shared" si="95"/>
        <v>0</v>
      </c>
      <c r="BB123" s="122">
        <f t="shared" si="95"/>
        <v>0</v>
      </c>
      <c r="BC123" s="122">
        <f t="shared" si="95"/>
        <v>0</v>
      </c>
      <c r="BD123" s="122">
        <f t="shared" si="95"/>
        <v>0</v>
      </c>
      <c r="BE123" s="122">
        <f t="shared" si="95"/>
        <v>0</v>
      </c>
      <c r="BF123" s="122">
        <f t="shared" si="95"/>
        <v>0</v>
      </c>
      <c r="BG123" s="122">
        <f t="shared" si="95"/>
        <v>0</v>
      </c>
      <c r="BH123" s="122">
        <f t="shared" si="95"/>
        <v>0</v>
      </c>
      <c r="BI123" s="122">
        <f t="shared" si="95"/>
        <v>0</v>
      </c>
      <c r="BJ123" s="122">
        <f t="shared" si="95"/>
        <v>0</v>
      </c>
      <c r="BK123" s="122">
        <f t="shared" si="95"/>
        <v>0</v>
      </c>
      <c r="BL123" s="122">
        <f t="shared" si="95"/>
        <v>0</v>
      </c>
      <c r="BM123" s="122">
        <f t="shared" si="95"/>
        <v>0</v>
      </c>
      <c r="BN123" s="122">
        <f t="shared" si="95"/>
        <v>0</v>
      </c>
      <c r="BO123" s="122">
        <f t="shared" si="95"/>
        <v>0</v>
      </c>
      <c r="BP123" s="122">
        <f t="shared" ref="BP123:BQ123" si="96">IFERROR(SUM(BP124,BP125),"нд")</f>
        <v>0</v>
      </c>
      <c r="BQ123" s="122">
        <f t="shared" si="96"/>
        <v>0</v>
      </c>
      <c r="BR123" s="114">
        <v>0</v>
      </c>
      <c r="BS123" s="114">
        <v>0</v>
      </c>
      <c r="BT123" s="114">
        <v>0</v>
      </c>
      <c r="BU123" s="114">
        <v>0</v>
      </c>
      <c r="BV123" s="114">
        <v>0</v>
      </c>
      <c r="BW123" s="114">
        <v>0</v>
      </c>
      <c r="BX123" s="114">
        <v>0</v>
      </c>
      <c r="BY123" s="114">
        <v>0</v>
      </c>
      <c r="BZ123" s="114">
        <v>0</v>
      </c>
      <c r="CA123" s="114">
        <v>0</v>
      </c>
      <c r="CB123" s="114">
        <v>0</v>
      </c>
    </row>
    <row r="124" spans="1:80" ht="31.5" x14ac:dyDescent="0.25">
      <c r="A124" s="108" t="s">
        <v>103</v>
      </c>
      <c r="B124" s="106" t="s">
        <v>104</v>
      </c>
      <c r="C124" s="109" t="s">
        <v>18</v>
      </c>
      <c r="D124" s="122">
        <f t="shared" ref="D124:S125" si="97">IFERROR(0,"нд")</f>
        <v>0</v>
      </c>
      <c r="E124" s="122">
        <f t="shared" si="97"/>
        <v>0</v>
      </c>
      <c r="F124" s="122">
        <f t="shared" si="97"/>
        <v>0</v>
      </c>
      <c r="G124" s="122">
        <f t="shared" si="97"/>
        <v>0</v>
      </c>
      <c r="H124" s="122">
        <f t="shared" si="97"/>
        <v>0</v>
      </c>
      <c r="I124" s="122">
        <f t="shared" si="97"/>
        <v>0</v>
      </c>
      <c r="J124" s="122">
        <f t="shared" si="97"/>
        <v>0</v>
      </c>
      <c r="K124" s="122">
        <f t="shared" si="97"/>
        <v>0</v>
      </c>
      <c r="L124" s="122">
        <f t="shared" si="97"/>
        <v>0</v>
      </c>
      <c r="M124" s="122">
        <f t="shared" si="97"/>
        <v>0</v>
      </c>
      <c r="N124" s="122">
        <f t="shared" si="97"/>
        <v>0</v>
      </c>
      <c r="O124" s="122">
        <f t="shared" si="97"/>
        <v>0</v>
      </c>
      <c r="P124" s="122">
        <f t="shared" si="97"/>
        <v>0</v>
      </c>
      <c r="Q124" s="122">
        <f t="shared" si="97"/>
        <v>0</v>
      </c>
      <c r="R124" s="122">
        <f t="shared" si="97"/>
        <v>0</v>
      </c>
      <c r="S124" s="122">
        <f t="shared" si="97"/>
        <v>0</v>
      </c>
      <c r="T124" s="122">
        <f t="shared" ref="O124:AD125" si="98">IFERROR(0,"нд")</f>
        <v>0</v>
      </c>
      <c r="U124" s="122">
        <f t="shared" si="98"/>
        <v>0</v>
      </c>
      <c r="V124" s="122">
        <f t="shared" si="98"/>
        <v>0</v>
      </c>
      <c r="W124" s="122">
        <f t="shared" si="98"/>
        <v>0</v>
      </c>
      <c r="X124" s="122">
        <f t="shared" si="98"/>
        <v>0</v>
      </c>
      <c r="Y124" s="122">
        <f t="shared" si="98"/>
        <v>0</v>
      </c>
      <c r="Z124" s="122">
        <f t="shared" si="98"/>
        <v>0</v>
      </c>
      <c r="AA124" s="122">
        <f t="shared" si="98"/>
        <v>0</v>
      </c>
      <c r="AB124" s="122">
        <f t="shared" si="98"/>
        <v>0</v>
      </c>
      <c r="AC124" s="122">
        <f t="shared" si="98"/>
        <v>0</v>
      </c>
      <c r="AD124" s="122">
        <f t="shared" si="98"/>
        <v>0</v>
      </c>
      <c r="AE124" s="122">
        <f t="shared" ref="Z124:AO125" si="99">IFERROR(0,"нд")</f>
        <v>0</v>
      </c>
      <c r="AF124" s="122">
        <f t="shared" si="99"/>
        <v>0</v>
      </c>
      <c r="AG124" s="122">
        <f t="shared" si="99"/>
        <v>0</v>
      </c>
      <c r="AH124" s="122">
        <f t="shared" si="99"/>
        <v>0</v>
      </c>
      <c r="AI124" s="122">
        <f t="shared" si="99"/>
        <v>0</v>
      </c>
      <c r="AJ124" s="122">
        <f t="shared" si="99"/>
        <v>0</v>
      </c>
      <c r="AK124" s="122">
        <f t="shared" si="99"/>
        <v>0</v>
      </c>
      <c r="AL124" s="122">
        <f t="shared" si="99"/>
        <v>0</v>
      </c>
      <c r="AM124" s="122">
        <f t="shared" si="99"/>
        <v>0</v>
      </c>
      <c r="AN124" s="122">
        <f t="shared" si="99"/>
        <v>0</v>
      </c>
      <c r="AO124" s="122">
        <f t="shared" si="99"/>
        <v>0</v>
      </c>
      <c r="AP124" s="122">
        <f t="shared" ref="AK124:AZ125" si="100">IFERROR(0,"нд")</f>
        <v>0</v>
      </c>
      <c r="AQ124" s="122">
        <f t="shared" si="100"/>
        <v>0</v>
      </c>
      <c r="AR124" s="122">
        <f t="shared" si="100"/>
        <v>0</v>
      </c>
      <c r="AS124" s="122">
        <f t="shared" si="100"/>
        <v>0</v>
      </c>
      <c r="AT124" s="122">
        <f t="shared" si="100"/>
        <v>0</v>
      </c>
      <c r="AU124" s="122">
        <f t="shared" si="100"/>
        <v>0</v>
      </c>
      <c r="AV124" s="122">
        <f t="shared" si="100"/>
        <v>0</v>
      </c>
      <c r="AW124" s="122">
        <f t="shared" si="100"/>
        <v>0</v>
      </c>
      <c r="AX124" s="122">
        <f t="shared" si="100"/>
        <v>0</v>
      </c>
      <c r="AY124" s="122">
        <f t="shared" si="100"/>
        <v>0</v>
      </c>
      <c r="AZ124" s="122">
        <f t="shared" si="100"/>
        <v>0</v>
      </c>
      <c r="BA124" s="122">
        <f t="shared" ref="AV124:BK125" si="101">IFERROR(0,"нд")</f>
        <v>0</v>
      </c>
      <c r="BB124" s="122">
        <f t="shared" si="101"/>
        <v>0</v>
      </c>
      <c r="BC124" s="122">
        <f t="shared" si="101"/>
        <v>0</v>
      </c>
      <c r="BD124" s="122">
        <f t="shared" si="101"/>
        <v>0</v>
      </c>
      <c r="BE124" s="122">
        <f t="shared" si="101"/>
        <v>0</v>
      </c>
      <c r="BF124" s="122">
        <f t="shared" si="101"/>
        <v>0</v>
      </c>
      <c r="BG124" s="122">
        <f t="shared" si="101"/>
        <v>0</v>
      </c>
      <c r="BH124" s="122">
        <f t="shared" si="101"/>
        <v>0</v>
      </c>
      <c r="BI124" s="122">
        <f t="shared" si="101"/>
        <v>0</v>
      </c>
      <c r="BJ124" s="122">
        <f t="shared" si="101"/>
        <v>0</v>
      </c>
      <c r="BK124" s="122">
        <f t="shared" si="101"/>
        <v>0</v>
      </c>
      <c r="BL124" s="122">
        <f t="shared" ref="BG124:BQ125" si="102">IFERROR(0,"нд")</f>
        <v>0</v>
      </c>
      <c r="BM124" s="122">
        <f t="shared" si="102"/>
        <v>0</v>
      </c>
      <c r="BN124" s="122">
        <f t="shared" si="102"/>
        <v>0</v>
      </c>
      <c r="BO124" s="122">
        <f t="shared" si="102"/>
        <v>0</v>
      </c>
      <c r="BP124" s="122">
        <f t="shared" si="102"/>
        <v>0</v>
      </c>
      <c r="BQ124" s="122">
        <f t="shared" si="102"/>
        <v>0</v>
      </c>
      <c r="BR124" s="114">
        <v>0</v>
      </c>
      <c r="BS124" s="114">
        <v>0</v>
      </c>
      <c r="BT124" s="114">
        <v>0</v>
      </c>
      <c r="BU124" s="114">
        <v>0</v>
      </c>
      <c r="BV124" s="114">
        <v>0</v>
      </c>
      <c r="BW124" s="114">
        <v>0</v>
      </c>
      <c r="BX124" s="114">
        <v>0</v>
      </c>
      <c r="BY124" s="114">
        <v>0</v>
      </c>
      <c r="BZ124" s="114">
        <v>0</v>
      </c>
      <c r="CA124" s="114">
        <v>0</v>
      </c>
      <c r="CB124" s="114">
        <v>0</v>
      </c>
    </row>
    <row r="125" spans="1:80" ht="31.5" x14ac:dyDescent="0.25">
      <c r="A125" s="108" t="s">
        <v>105</v>
      </c>
      <c r="B125" s="106" t="s">
        <v>106</v>
      </c>
      <c r="C125" s="109" t="s">
        <v>18</v>
      </c>
      <c r="D125" s="122">
        <f t="shared" si="97"/>
        <v>0</v>
      </c>
      <c r="E125" s="122">
        <f t="shared" si="97"/>
        <v>0</v>
      </c>
      <c r="F125" s="122">
        <f t="shared" si="97"/>
        <v>0</v>
      </c>
      <c r="G125" s="122">
        <f t="shared" si="97"/>
        <v>0</v>
      </c>
      <c r="H125" s="122">
        <f t="shared" si="97"/>
        <v>0</v>
      </c>
      <c r="I125" s="122">
        <f t="shared" si="97"/>
        <v>0</v>
      </c>
      <c r="J125" s="122">
        <f t="shared" si="97"/>
        <v>0</v>
      </c>
      <c r="K125" s="122">
        <f t="shared" si="97"/>
        <v>0</v>
      </c>
      <c r="L125" s="122">
        <f t="shared" si="97"/>
        <v>0</v>
      </c>
      <c r="M125" s="122">
        <f t="shared" si="97"/>
        <v>0</v>
      </c>
      <c r="N125" s="122">
        <f t="shared" si="97"/>
        <v>0</v>
      </c>
      <c r="O125" s="122">
        <f t="shared" si="98"/>
        <v>0</v>
      </c>
      <c r="P125" s="122">
        <f t="shared" si="98"/>
        <v>0</v>
      </c>
      <c r="Q125" s="122">
        <f t="shared" si="98"/>
        <v>0</v>
      </c>
      <c r="R125" s="122">
        <f t="shared" si="98"/>
        <v>0</v>
      </c>
      <c r="S125" s="122">
        <f t="shared" si="98"/>
        <v>0</v>
      </c>
      <c r="T125" s="122">
        <f t="shared" si="98"/>
        <v>0</v>
      </c>
      <c r="U125" s="122">
        <f t="shared" si="98"/>
        <v>0</v>
      </c>
      <c r="V125" s="122">
        <f t="shared" si="98"/>
        <v>0</v>
      </c>
      <c r="W125" s="122">
        <f t="shared" si="98"/>
        <v>0</v>
      </c>
      <c r="X125" s="122">
        <f t="shared" si="98"/>
        <v>0</v>
      </c>
      <c r="Y125" s="122">
        <f t="shared" si="98"/>
        <v>0</v>
      </c>
      <c r="Z125" s="122">
        <f t="shared" si="99"/>
        <v>0</v>
      </c>
      <c r="AA125" s="122">
        <f t="shared" si="99"/>
        <v>0</v>
      </c>
      <c r="AB125" s="122">
        <f t="shared" si="99"/>
        <v>0</v>
      </c>
      <c r="AC125" s="122">
        <f t="shared" si="99"/>
        <v>0</v>
      </c>
      <c r="AD125" s="122">
        <f t="shared" si="99"/>
        <v>0</v>
      </c>
      <c r="AE125" s="122">
        <f t="shared" si="99"/>
        <v>0</v>
      </c>
      <c r="AF125" s="122">
        <f t="shared" si="99"/>
        <v>0</v>
      </c>
      <c r="AG125" s="122">
        <f t="shared" si="99"/>
        <v>0</v>
      </c>
      <c r="AH125" s="122">
        <f t="shared" si="99"/>
        <v>0</v>
      </c>
      <c r="AI125" s="122">
        <f t="shared" si="99"/>
        <v>0</v>
      </c>
      <c r="AJ125" s="122">
        <f t="shared" si="99"/>
        <v>0</v>
      </c>
      <c r="AK125" s="122">
        <f t="shared" si="100"/>
        <v>0</v>
      </c>
      <c r="AL125" s="122">
        <f t="shared" si="100"/>
        <v>0</v>
      </c>
      <c r="AM125" s="122">
        <f t="shared" si="100"/>
        <v>0</v>
      </c>
      <c r="AN125" s="122">
        <f t="shared" si="100"/>
        <v>0</v>
      </c>
      <c r="AO125" s="122">
        <f t="shared" si="100"/>
        <v>0</v>
      </c>
      <c r="AP125" s="122">
        <f t="shared" si="100"/>
        <v>0</v>
      </c>
      <c r="AQ125" s="122">
        <f t="shared" si="100"/>
        <v>0</v>
      </c>
      <c r="AR125" s="122">
        <f t="shared" si="100"/>
        <v>0</v>
      </c>
      <c r="AS125" s="122">
        <f t="shared" si="100"/>
        <v>0</v>
      </c>
      <c r="AT125" s="122">
        <f t="shared" si="100"/>
        <v>0</v>
      </c>
      <c r="AU125" s="122">
        <f t="shared" si="100"/>
        <v>0</v>
      </c>
      <c r="AV125" s="122">
        <f t="shared" si="101"/>
        <v>0</v>
      </c>
      <c r="AW125" s="122">
        <f t="shared" si="101"/>
        <v>0</v>
      </c>
      <c r="AX125" s="122">
        <f t="shared" si="101"/>
        <v>0</v>
      </c>
      <c r="AY125" s="122">
        <f t="shared" si="101"/>
        <v>0</v>
      </c>
      <c r="AZ125" s="122">
        <f t="shared" si="101"/>
        <v>0</v>
      </c>
      <c r="BA125" s="122">
        <f t="shared" si="101"/>
        <v>0</v>
      </c>
      <c r="BB125" s="122">
        <f t="shared" si="101"/>
        <v>0</v>
      </c>
      <c r="BC125" s="122">
        <f t="shared" si="101"/>
        <v>0</v>
      </c>
      <c r="BD125" s="122">
        <f t="shared" si="101"/>
        <v>0</v>
      </c>
      <c r="BE125" s="122">
        <f t="shared" si="101"/>
        <v>0</v>
      </c>
      <c r="BF125" s="122">
        <f t="shared" si="101"/>
        <v>0</v>
      </c>
      <c r="BG125" s="122">
        <f t="shared" si="102"/>
        <v>0</v>
      </c>
      <c r="BH125" s="122">
        <f t="shared" si="102"/>
        <v>0</v>
      </c>
      <c r="BI125" s="122">
        <f t="shared" si="102"/>
        <v>0</v>
      </c>
      <c r="BJ125" s="122">
        <f t="shared" si="102"/>
        <v>0</v>
      </c>
      <c r="BK125" s="122">
        <f t="shared" si="102"/>
        <v>0</v>
      </c>
      <c r="BL125" s="122">
        <f t="shared" si="102"/>
        <v>0</v>
      </c>
      <c r="BM125" s="122">
        <f t="shared" si="102"/>
        <v>0</v>
      </c>
      <c r="BN125" s="122">
        <f t="shared" si="102"/>
        <v>0</v>
      </c>
      <c r="BO125" s="122">
        <f t="shared" si="102"/>
        <v>0</v>
      </c>
      <c r="BP125" s="122">
        <f t="shared" si="102"/>
        <v>0</v>
      </c>
      <c r="BQ125" s="122">
        <f t="shared" si="102"/>
        <v>0</v>
      </c>
      <c r="BR125" s="114">
        <v>0</v>
      </c>
      <c r="BS125" s="114">
        <v>0</v>
      </c>
      <c r="BT125" s="114">
        <v>0</v>
      </c>
      <c r="BU125" s="114">
        <v>0</v>
      </c>
      <c r="BV125" s="114">
        <v>0</v>
      </c>
      <c r="BW125" s="114">
        <v>0</v>
      </c>
      <c r="BX125" s="114">
        <v>0</v>
      </c>
      <c r="BY125" s="114">
        <v>0</v>
      </c>
      <c r="BZ125" s="114">
        <v>0</v>
      </c>
      <c r="CA125" s="114">
        <v>0</v>
      </c>
      <c r="CB125" s="114">
        <v>0</v>
      </c>
    </row>
    <row r="126" spans="1:80" x14ac:dyDescent="0.25">
      <c r="A126" s="108" t="s">
        <v>107</v>
      </c>
      <c r="B126" s="106" t="s">
        <v>108</v>
      </c>
      <c r="C126" s="109" t="s">
        <v>18</v>
      </c>
      <c r="D126" s="122">
        <f t="shared" ref="D126" si="103">IFERROR(SUM(D127:D128),"нд")</f>
        <v>0</v>
      </c>
      <c r="E126" s="122">
        <f t="shared" ref="E126:BP126" si="104">IFERROR(SUM(E127:E128),"нд")</f>
        <v>0</v>
      </c>
      <c r="F126" s="122">
        <f t="shared" si="104"/>
        <v>0</v>
      </c>
      <c r="G126" s="122">
        <f t="shared" si="104"/>
        <v>0</v>
      </c>
      <c r="H126" s="122">
        <f t="shared" si="104"/>
        <v>0.77899999999999991</v>
      </c>
      <c r="I126" s="122">
        <f t="shared" si="104"/>
        <v>0</v>
      </c>
      <c r="J126" s="122">
        <f t="shared" si="104"/>
        <v>0</v>
      </c>
      <c r="K126" s="122">
        <f t="shared" si="104"/>
        <v>0</v>
      </c>
      <c r="L126" s="122">
        <f t="shared" si="104"/>
        <v>0</v>
      </c>
      <c r="M126" s="122">
        <f t="shared" si="104"/>
        <v>0</v>
      </c>
      <c r="N126" s="122">
        <f t="shared" si="104"/>
        <v>0</v>
      </c>
      <c r="O126" s="122">
        <f t="shared" si="104"/>
        <v>0</v>
      </c>
      <c r="P126" s="122">
        <f t="shared" si="104"/>
        <v>0</v>
      </c>
      <c r="Q126" s="122">
        <f t="shared" si="104"/>
        <v>0</v>
      </c>
      <c r="R126" s="122">
        <f t="shared" si="104"/>
        <v>0</v>
      </c>
      <c r="S126" s="122">
        <f t="shared" si="104"/>
        <v>0.77899999999999991</v>
      </c>
      <c r="T126" s="122">
        <f t="shared" si="104"/>
        <v>0</v>
      </c>
      <c r="U126" s="122">
        <f t="shared" si="104"/>
        <v>0</v>
      </c>
      <c r="V126" s="122">
        <f t="shared" si="104"/>
        <v>0</v>
      </c>
      <c r="W126" s="122">
        <f t="shared" si="104"/>
        <v>0</v>
      </c>
      <c r="X126" s="122">
        <f t="shared" si="104"/>
        <v>0</v>
      </c>
      <c r="Y126" s="122">
        <f t="shared" si="104"/>
        <v>0</v>
      </c>
      <c r="Z126" s="122">
        <f t="shared" si="104"/>
        <v>0</v>
      </c>
      <c r="AA126" s="122">
        <f t="shared" si="104"/>
        <v>0</v>
      </c>
      <c r="AB126" s="122">
        <f t="shared" si="104"/>
        <v>0</v>
      </c>
      <c r="AC126" s="122">
        <f t="shared" si="104"/>
        <v>0</v>
      </c>
      <c r="AD126" s="122">
        <f t="shared" si="104"/>
        <v>0</v>
      </c>
      <c r="AE126" s="122">
        <f t="shared" si="104"/>
        <v>0</v>
      </c>
      <c r="AF126" s="122">
        <f t="shared" si="104"/>
        <v>0</v>
      </c>
      <c r="AG126" s="122">
        <f t="shared" si="104"/>
        <v>0</v>
      </c>
      <c r="AH126" s="122">
        <f t="shared" si="104"/>
        <v>0</v>
      </c>
      <c r="AI126" s="122">
        <f t="shared" si="104"/>
        <v>0</v>
      </c>
      <c r="AJ126" s="122">
        <f t="shared" si="104"/>
        <v>0</v>
      </c>
      <c r="AK126" s="122">
        <f t="shared" si="104"/>
        <v>0</v>
      </c>
      <c r="AL126" s="122">
        <f t="shared" si="104"/>
        <v>0</v>
      </c>
      <c r="AM126" s="122">
        <f t="shared" si="104"/>
        <v>0</v>
      </c>
      <c r="AN126" s="122">
        <f t="shared" si="104"/>
        <v>0</v>
      </c>
      <c r="AO126" s="122">
        <f t="shared" si="104"/>
        <v>0</v>
      </c>
      <c r="AP126" s="122">
        <f t="shared" si="104"/>
        <v>0</v>
      </c>
      <c r="AQ126" s="122">
        <f t="shared" si="104"/>
        <v>0</v>
      </c>
      <c r="AR126" s="122">
        <f t="shared" si="104"/>
        <v>0</v>
      </c>
      <c r="AS126" s="122">
        <f t="shared" si="104"/>
        <v>0</v>
      </c>
      <c r="AT126" s="122">
        <f t="shared" si="104"/>
        <v>0</v>
      </c>
      <c r="AU126" s="122">
        <f t="shared" si="104"/>
        <v>0</v>
      </c>
      <c r="AV126" s="122">
        <f t="shared" si="104"/>
        <v>0</v>
      </c>
      <c r="AW126" s="122">
        <f t="shared" si="104"/>
        <v>0</v>
      </c>
      <c r="AX126" s="122">
        <f t="shared" si="104"/>
        <v>0</v>
      </c>
      <c r="AY126" s="122">
        <f t="shared" si="104"/>
        <v>0</v>
      </c>
      <c r="AZ126" s="122">
        <f t="shared" si="104"/>
        <v>0</v>
      </c>
      <c r="BA126" s="122">
        <f t="shared" si="104"/>
        <v>0</v>
      </c>
      <c r="BB126" s="122">
        <f t="shared" si="104"/>
        <v>0</v>
      </c>
      <c r="BC126" s="122">
        <f t="shared" si="104"/>
        <v>0</v>
      </c>
      <c r="BD126" s="122">
        <f t="shared" si="104"/>
        <v>0</v>
      </c>
      <c r="BE126" s="122">
        <f t="shared" si="104"/>
        <v>0</v>
      </c>
      <c r="BF126" s="122">
        <f t="shared" si="104"/>
        <v>0</v>
      </c>
      <c r="BG126" s="122">
        <f t="shared" si="104"/>
        <v>0</v>
      </c>
      <c r="BH126" s="122">
        <f t="shared" si="104"/>
        <v>0</v>
      </c>
      <c r="BI126" s="122">
        <f t="shared" si="104"/>
        <v>0</v>
      </c>
      <c r="BJ126" s="122">
        <f t="shared" si="104"/>
        <v>0</v>
      </c>
      <c r="BK126" s="122">
        <f t="shared" si="104"/>
        <v>0</v>
      </c>
      <c r="BL126" s="122">
        <f t="shared" si="104"/>
        <v>0</v>
      </c>
      <c r="BM126" s="122">
        <f t="shared" si="104"/>
        <v>0</v>
      </c>
      <c r="BN126" s="122">
        <f t="shared" si="104"/>
        <v>0</v>
      </c>
      <c r="BO126" s="122">
        <f t="shared" si="104"/>
        <v>0</v>
      </c>
      <c r="BP126" s="122">
        <f t="shared" si="104"/>
        <v>0</v>
      </c>
      <c r="BQ126" s="122">
        <f t="shared" ref="BQ126" si="105">IFERROR(SUM(BQ127:BQ128),"нд")</f>
        <v>0</v>
      </c>
      <c r="BR126" s="114">
        <v>0</v>
      </c>
      <c r="BS126" s="114">
        <v>0</v>
      </c>
      <c r="BT126" s="114">
        <v>0</v>
      </c>
      <c r="BU126" s="114">
        <v>0</v>
      </c>
      <c r="BV126" s="114">
        <v>0.77899999999999991</v>
      </c>
      <c r="BW126" s="114">
        <v>0</v>
      </c>
      <c r="BX126" s="114">
        <v>0</v>
      </c>
      <c r="BY126" s="114">
        <v>0</v>
      </c>
      <c r="BZ126" s="114">
        <v>0</v>
      </c>
      <c r="CA126" s="114">
        <v>0</v>
      </c>
      <c r="CB126" s="114">
        <v>0</v>
      </c>
    </row>
    <row r="127" spans="1:80" ht="31.5" x14ac:dyDescent="0.25">
      <c r="A127" s="108" t="s">
        <v>107</v>
      </c>
      <c r="B127" s="106" t="s">
        <v>659</v>
      </c>
      <c r="C127" s="109" t="s">
        <v>660</v>
      </c>
      <c r="D127" s="122">
        <v>0</v>
      </c>
      <c r="E127" s="122">
        <v>0</v>
      </c>
      <c r="F127" s="122">
        <v>0</v>
      </c>
      <c r="G127" s="122">
        <v>0</v>
      </c>
      <c r="H127" s="122">
        <v>0.192</v>
      </c>
      <c r="I127" s="122">
        <v>0</v>
      </c>
      <c r="J127" s="122">
        <v>0</v>
      </c>
      <c r="K127" s="122">
        <v>0</v>
      </c>
      <c r="L127" s="122">
        <v>0</v>
      </c>
      <c r="M127" s="122">
        <v>0</v>
      </c>
      <c r="N127" s="122">
        <v>0</v>
      </c>
      <c r="O127" s="122">
        <v>0</v>
      </c>
      <c r="P127" s="122">
        <v>0</v>
      </c>
      <c r="Q127" s="122">
        <v>0</v>
      </c>
      <c r="R127" s="122">
        <v>0</v>
      </c>
      <c r="S127" s="122">
        <v>0.192</v>
      </c>
      <c r="T127" s="122">
        <v>0</v>
      </c>
      <c r="U127" s="122">
        <v>0</v>
      </c>
      <c r="V127" s="122">
        <v>0</v>
      </c>
      <c r="W127" s="122">
        <v>0</v>
      </c>
      <c r="X127" s="122">
        <v>0</v>
      </c>
      <c r="Y127" s="122">
        <v>0</v>
      </c>
      <c r="Z127" s="122">
        <v>0</v>
      </c>
      <c r="AA127" s="122">
        <v>0</v>
      </c>
      <c r="AB127" s="122">
        <v>0</v>
      </c>
      <c r="AC127" s="122">
        <v>0</v>
      </c>
      <c r="AD127" s="122">
        <v>0</v>
      </c>
      <c r="AE127" s="122">
        <v>0</v>
      </c>
      <c r="AF127" s="122">
        <v>0</v>
      </c>
      <c r="AG127" s="122">
        <v>0</v>
      </c>
      <c r="AH127" s="122">
        <v>0</v>
      </c>
      <c r="AI127" s="122">
        <v>0</v>
      </c>
      <c r="AJ127" s="122">
        <v>0</v>
      </c>
      <c r="AK127" s="122">
        <v>0</v>
      </c>
      <c r="AL127" s="122">
        <v>0</v>
      </c>
      <c r="AM127" s="122">
        <v>0</v>
      </c>
      <c r="AN127" s="122">
        <v>0</v>
      </c>
      <c r="AO127" s="122">
        <v>0</v>
      </c>
      <c r="AP127" s="122">
        <v>0</v>
      </c>
      <c r="AQ127" s="122">
        <v>0</v>
      </c>
      <c r="AR127" s="122">
        <v>0</v>
      </c>
      <c r="AS127" s="122">
        <v>0</v>
      </c>
      <c r="AT127" s="122">
        <v>0</v>
      </c>
      <c r="AU127" s="122">
        <v>0</v>
      </c>
      <c r="AV127" s="122">
        <v>0</v>
      </c>
      <c r="AW127" s="122">
        <v>0</v>
      </c>
      <c r="AX127" s="122">
        <v>0</v>
      </c>
      <c r="AY127" s="122">
        <v>0</v>
      </c>
      <c r="AZ127" s="122">
        <v>0</v>
      </c>
      <c r="BA127" s="122">
        <v>0</v>
      </c>
      <c r="BB127" s="122">
        <v>0</v>
      </c>
      <c r="BC127" s="122">
        <v>0</v>
      </c>
      <c r="BD127" s="122">
        <v>0</v>
      </c>
      <c r="BE127" s="122">
        <v>0</v>
      </c>
      <c r="BF127" s="122">
        <v>0</v>
      </c>
      <c r="BG127" s="122">
        <v>0</v>
      </c>
      <c r="BH127" s="122">
        <v>0</v>
      </c>
      <c r="BI127" s="122">
        <v>0</v>
      </c>
      <c r="BJ127" s="122">
        <v>0</v>
      </c>
      <c r="BK127" s="122">
        <v>0</v>
      </c>
      <c r="BL127" s="122">
        <v>0</v>
      </c>
      <c r="BM127" s="122">
        <v>0</v>
      </c>
      <c r="BN127" s="122">
        <v>0</v>
      </c>
      <c r="BO127" s="122">
        <v>0</v>
      </c>
      <c r="BP127" s="122">
        <v>0</v>
      </c>
      <c r="BQ127" s="122">
        <v>0</v>
      </c>
      <c r="BR127" s="114">
        <v>0</v>
      </c>
      <c r="BS127" s="114">
        <v>0</v>
      </c>
      <c r="BT127" s="114">
        <v>0</v>
      </c>
      <c r="BU127" s="114">
        <v>0</v>
      </c>
      <c r="BV127" s="114">
        <v>0.192</v>
      </c>
      <c r="BW127" s="114">
        <v>0</v>
      </c>
      <c r="BX127" s="114">
        <v>0</v>
      </c>
      <c r="BY127" s="114">
        <v>0</v>
      </c>
      <c r="BZ127" s="114">
        <v>0</v>
      </c>
      <c r="CA127" s="114">
        <v>0</v>
      </c>
      <c r="CB127" s="114">
        <v>0</v>
      </c>
    </row>
    <row r="128" spans="1:80" ht="31.5" x14ac:dyDescent="0.25">
      <c r="A128" s="108" t="s">
        <v>107</v>
      </c>
      <c r="B128" s="106" t="s">
        <v>661</v>
      </c>
      <c r="C128" s="109" t="s">
        <v>662</v>
      </c>
      <c r="D128" s="122">
        <v>0</v>
      </c>
      <c r="E128" s="122">
        <v>0</v>
      </c>
      <c r="F128" s="122">
        <v>0</v>
      </c>
      <c r="G128" s="122">
        <v>0</v>
      </c>
      <c r="H128" s="122">
        <v>0.58699999999999997</v>
      </c>
      <c r="I128" s="122">
        <v>0</v>
      </c>
      <c r="J128" s="122">
        <v>0</v>
      </c>
      <c r="K128" s="122">
        <v>0</v>
      </c>
      <c r="L128" s="122">
        <v>0</v>
      </c>
      <c r="M128" s="122">
        <v>0</v>
      </c>
      <c r="N128" s="122">
        <v>0</v>
      </c>
      <c r="O128" s="122">
        <v>0</v>
      </c>
      <c r="P128" s="122">
        <v>0</v>
      </c>
      <c r="Q128" s="122">
        <v>0</v>
      </c>
      <c r="R128" s="122">
        <v>0</v>
      </c>
      <c r="S128" s="122">
        <v>0.58699999999999997</v>
      </c>
      <c r="T128" s="122">
        <v>0</v>
      </c>
      <c r="U128" s="122">
        <v>0</v>
      </c>
      <c r="V128" s="122">
        <v>0</v>
      </c>
      <c r="W128" s="122">
        <v>0</v>
      </c>
      <c r="X128" s="122">
        <v>0</v>
      </c>
      <c r="Y128" s="122">
        <v>0</v>
      </c>
      <c r="Z128" s="122">
        <v>0</v>
      </c>
      <c r="AA128" s="122">
        <v>0</v>
      </c>
      <c r="AB128" s="122">
        <v>0</v>
      </c>
      <c r="AC128" s="122">
        <v>0</v>
      </c>
      <c r="AD128" s="122">
        <v>0</v>
      </c>
      <c r="AE128" s="122">
        <v>0</v>
      </c>
      <c r="AF128" s="122">
        <v>0</v>
      </c>
      <c r="AG128" s="122">
        <v>0</v>
      </c>
      <c r="AH128" s="122">
        <v>0</v>
      </c>
      <c r="AI128" s="122">
        <v>0</v>
      </c>
      <c r="AJ128" s="122">
        <v>0</v>
      </c>
      <c r="AK128" s="122">
        <v>0</v>
      </c>
      <c r="AL128" s="122">
        <v>0</v>
      </c>
      <c r="AM128" s="122">
        <v>0</v>
      </c>
      <c r="AN128" s="122">
        <v>0</v>
      </c>
      <c r="AO128" s="122">
        <v>0</v>
      </c>
      <c r="AP128" s="122">
        <v>0</v>
      </c>
      <c r="AQ128" s="122">
        <v>0</v>
      </c>
      <c r="AR128" s="122">
        <v>0</v>
      </c>
      <c r="AS128" s="122">
        <v>0</v>
      </c>
      <c r="AT128" s="122">
        <v>0</v>
      </c>
      <c r="AU128" s="122">
        <v>0</v>
      </c>
      <c r="AV128" s="122">
        <v>0</v>
      </c>
      <c r="AW128" s="122">
        <v>0</v>
      </c>
      <c r="AX128" s="122">
        <v>0</v>
      </c>
      <c r="AY128" s="122">
        <v>0</v>
      </c>
      <c r="AZ128" s="122">
        <v>0</v>
      </c>
      <c r="BA128" s="122">
        <v>0</v>
      </c>
      <c r="BB128" s="122">
        <v>0</v>
      </c>
      <c r="BC128" s="122">
        <v>0</v>
      </c>
      <c r="BD128" s="122">
        <v>0</v>
      </c>
      <c r="BE128" s="122">
        <v>0</v>
      </c>
      <c r="BF128" s="122">
        <v>0</v>
      </c>
      <c r="BG128" s="122">
        <v>0</v>
      </c>
      <c r="BH128" s="122">
        <v>0</v>
      </c>
      <c r="BI128" s="122">
        <v>0</v>
      </c>
      <c r="BJ128" s="122">
        <v>0</v>
      </c>
      <c r="BK128" s="122">
        <v>0</v>
      </c>
      <c r="BL128" s="122">
        <v>0</v>
      </c>
      <c r="BM128" s="122">
        <v>0</v>
      </c>
      <c r="BN128" s="122">
        <v>0</v>
      </c>
      <c r="BO128" s="122">
        <v>0</v>
      </c>
      <c r="BP128" s="122">
        <v>0</v>
      </c>
      <c r="BQ128" s="122">
        <v>0</v>
      </c>
      <c r="BR128" s="114">
        <v>0</v>
      </c>
      <c r="BS128" s="114">
        <v>0</v>
      </c>
      <c r="BT128" s="114">
        <v>0</v>
      </c>
      <c r="BU128" s="114">
        <v>0</v>
      </c>
      <c r="BV128" s="114">
        <v>0.58699999999999997</v>
      </c>
      <c r="BW128" s="114">
        <v>0</v>
      </c>
      <c r="BX128" s="114">
        <v>0</v>
      </c>
      <c r="BY128" s="114">
        <v>0</v>
      </c>
      <c r="BZ128" s="114">
        <v>0</v>
      </c>
      <c r="CA128" s="114">
        <v>0</v>
      </c>
      <c r="CB128" s="114">
        <v>0</v>
      </c>
    </row>
    <row r="129" spans="1:80" x14ac:dyDescent="0.25">
      <c r="A129" s="108" t="s">
        <v>109</v>
      </c>
      <c r="B129" s="106" t="s">
        <v>110</v>
      </c>
      <c r="C129" s="109" t="s">
        <v>18</v>
      </c>
      <c r="D129" s="122">
        <f t="shared" ref="D129:BO129" si="106">IFERROR(0,"нд")</f>
        <v>0</v>
      </c>
      <c r="E129" s="122">
        <f t="shared" si="106"/>
        <v>0</v>
      </c>
      <c r="F129" s="122">
        <f t="shared" si="106"/>
        <v>0</v>
      </c>
      <c r="G129" s="122">
        <f t="shared" si="106"/>
        <v>0</v>
      </c>
      <c r="H129" s="122">
        <f t="shared" si="106"/>
        <v>0</v>
      </c>
      <c r="I129" s="122">
        <f t="shared" si="106"/>
        <v>0</v>
      </c>
      <c r="J129" s="122">
        <f t="shared" si="106"/>
        <v>0</v>
      </c>
      <c r="K129" s="122">
        <f t="shared" si="106"/>
        <v>0</v>
      </c>
      <c r="L129" s="122">
        <f t="shared" si="106"/>
        <v>0</v>
      </c>
      <c r="M129" s="122">
        <f t="shared" si="106"/>
        <v>0</v>
      </c>
      <c r="N129" s="122">
        <f t="shared" si="106"/>
        <v>0</v>
      </c>
      <c r="O129" s="122">
        <f t="shared" si="106"/>
        <v>0</v>
      </c>
      <c r="P129" s="122">
        <f t="shared" si="106"/>
        <v>0</v>
      </c>
      <c r="Q129" s="122">
        <f t="shared" si="106"/>
        <v>0</v>
      </c>
      <c r="R129" s="122">
        <f t="shared" si="106"/>
        <v>0</v>
      </c>
      <c r="S129" s="122">
        <f t="shared" si="106"/>
        <v>0</v>
      </c>
      <c r="T129" s="122">
        <f t="shared" si="106"/>
        <v>0</v>
      </c>
      <c r="U129" s="122">
        <f t="shared" si="106"/>
        <v>0</v>
      </c>
      <c r="V129" s="122">
        <f t="shared" si="106"/>
        <v>0</v>
      </c>
      <c r="W129" s="122">
        <f t="shared" si="106"/>
        <v>0</v>
      </c>
      <c r="X129" s="122">
        <f t="shared" si="106"/>
        <v>0</v>
      </c>
      <c r="Y129" s="122">
        <f t="shared" si="106"/>
        <v>0</v>
      </c>
      <c r="Z129" s="122">
        <f t="shared" si="106"/>
        <v>0</v>
      </c>
      <c r="AA129" s="122">
        <f t="shared" si="106"/>
        <v>0</v>
      </c>
      <c r="AB129" s="122">
        <f t="shared" si="106"/>
        <v>0</v>
      </c>
      <c r="AC129" s="122">
        <f t="shared" si="106"/>
        <v>0</v>
      </c>
      <c r="AD129" s="122">
        <f t="shared" si="106"/>
        <v>0</v>
      </c>
      <c r="AE129" s="122">
        <f t="shared" si="106"/>
        <v>0</v>
      </c>
      <c r="AF129" s="122">
        <f t="shared" si="106"/>
        <v>0</v>
      </c>
      <c r="AG129" s="122">
        <f t="shared" si="106"/>
        <v>0</v>
      </c>
      <c r="AH129" s="122">
        <f t="shared" si="106"/>
        <v>0</v>
      </c>
      <c r="AI129" s="122">
        <f t="shared" si="106"/>
        <v>0</v>
      </c>
      <c r="AJ129" s="122">
        <f t="shared" si="106"/>
        <v>0</v>
      </c>
      <c r="AK129" s="122">
        <f t="shared" si="106"/>
        <v>0</v>
      </c>
      <c r="AL129" s="122">
        <f t="shared" si="106"/>
        <v>0</v>
      </c>
      <c r="AM129" s="122">
        <f t="shared" si="106"/>
        <v>0</v>
      </c>
      <c r="AN129" s="122">
        <f t="shared" si="106"/>
        <v>0</v>
      </c>
      <c r="AO129" s="122">
        <f t="shared" si="106"/>
        <v>0</v>
      </c>
      <c r="AP129" s="122">
        <f t="shared" si="106"/>
        <v>0</v>
      </c>
      <c r="AQ129" s="122">
        <f t="shared" si="106"/>
        <v>0</v>
      </c>
      <c r="AR129" s="122">
        <f t="shared" si="106"/>
        <v>0</v>
      </c>
      <c r="AS129" s="122">
        <f t="shared" si="106"/>
        <v>0</v>
      </c>
      <c r="AT129" s="122">
        <f t="shared" si="106"/>
        <v>0</v>
      </c>
      <c r="AU129" s="122">
        <f t="shared" si="106"/>
        <v>0</v>
      </c>
      <c r="AV129" s="122">
        <f t="shared" si="106"/>
        <v>0</v>
      </c>
      <c r="AW129" s="122">
        <f t="shared" si="106"/>
        <v>0</v>
      </c>
      <c r="AX129" s="122">
        <f t="shared" si="106"/>
        <v>0</v>
      </c>
      <c r="AY129" s="122">
        <f t="shared" si="106"/>
        <v>0</v>
      </c>
      <c r="AZ129" s="122">
        <f t="shared" si="106"/>
        <v>0</v>
      </c>
      <c r="BA129" s="122">
        <f t="shared" si="106"/>
        <v>0</v>
      </c>
      <c r="BB129" s="122">
        <f t="shared" si="106"/>
        <v>0</v>
      </c>
      <c r="BC129" s="122">
        <f t="shared" si="106"/>
        <v>0</v>
      </c>
      <c r="BD129" s="122">
        <f t="shared" si="106"/>
        <v>0</v>
      </c>
      <c r="BE129" s="122">
        <f t="shared" si="106"/>
        <v>0</v>
      </c>
      <c r="BF129" s="122">
        <f t="shared" si="106"/>
        <v>0</v>
      </c>
      <c r="BG129" s="122">
        <f t="shared" si="106"/>
        <v>0</v>
      </c>
      <c r="BH129" s="122">
        <f t="shared" si="106"/>
        <v>0</v>
      </c>
      <c r="BI129" s="122">
        <f t="shared" si="106"/>
        <v>0</v>
      </c>
      <c r="BJ129" s="122">
        <f t="shared" si="106"/>
        <v>0</v>
      </c>
      <c r="BK129" s="122">
        <f t="shared" si="106"/>
        <v>0</v>
      </c>
      <c r="BL129" s="122">
        <f t="shared" si="106"/>
        <v>0</v>
      </c>
      <c r="BM129" s="122">
        <f t="shared" si="106"/>
        <v>0</v>
      </c>
      <c r="BN129" s="122">
        <f t="shared" si="106"/>
        <v>0</v>
      </c>
      <c r="BO129" s="122">
        <f t="shared" si="106"/>
        <v>0</v>
      </c>
      <c r="BP129" s="122">
        <f t="shared" ref="BP129:BQ129" si="107">IFERROR(0,"нд")</f>
        <v>0</v>
      </c>
      <c r="BQ129" s="122">
        <f t="shared" si="107"/>
        <v>0</v>
      </c>
      <c r="BR129" s="114">
        <v>0</v>
      </c>
      <c r="BS129" s="114">
        <v>0</v>
      </c>
      <c r="BT129" s="114">
        <v>0</v>
      </c>
      <c r="BU129" s="114">
        <v>0</v>
      </c>
      <c r="BV129" s="114">
        <v>0</v>
      </c>
      <c r="BW129" s="114">
        <v>0</v>
      </c>
      <c r="BX129" s="114">
        <v>0</v>
      </c>
      <c r="BY129" s="114">
        <v>0</v>
      </c>
      <c r="BZ129" s="114">
        <v>0</v>
      </c>
      <c r="CA129" s="114">
        <v>0</v>
      </c>
      <c r="CB129" s="114">
        <v>0</v>
      </c>
    </row>
    <row r="130" spans="1:80" x14ac:dyDescent="0.25">
      <c r="A130" s="108" t="s">
        <v>111</v>
      </c>
      <c r="B130" s="106" t="s">
        <v>112</v>
      </c>
      <c r="C130" s="109" t="s">
        <v>18</v>
      </c>
      <c r="D130" s="122">
        <f t="shared" ref="D130" si="108">IFERROR(SUM(D131:D141),"нд")</f>
        <v>0</v>
      </c>
      <c r="E130" s="122">
        <f t="shared" ref="E130:BP130" si="109">IFERROR(SUM(E131:E141),"нд")</f>
        <v>0</v>
      </c>
      <c r="F130" s="122">
        <f t="shared" si="109"/>
        <v>0</v>
      </c>
      <c r="G130" s="122">
        <f t="shared" si="109"/>
        <v>0</v>
      </c>
      <c r="H130" s="122">
        <f t="shared" si="109"/>
        <v>0</v>
      </c>
      <c r="I130" s="122">
        <f t="shared" si="109"/>
        <v>0</v>
      </c>
      <c r="J130" s="122">
        <f t="shared" si="109"/>
        <v>136</v>
      </c>
      <c r="K130" s="122">
        <f t="shared" si="109"/>
        <v>0</v>
      </c>
      <c r="L130" s="122">
        <f t="shared" si="109"/>
        <v>0</v>
      </c>
      <c r="M130" s="122">
        <f t="shared" si="109"/>
        <v>0</v>
      </c>
      <c r="N130" s="122">
        <f t="shared" si="109"/>
        <v>0</v>
      </c>
      <c r="O130" s="122">
        <f t="shared" si="109"/>
        <v>0</v>
      </c>
      <c r="P130" s="122">
        <f t="shared" si="109"/>
        <v>0</v>
      </c>
      <c r="Q130" s="122">
        <f t="shared" si="109"/>
        <v>0</v>
      </c>
      <c r="R130" s="122">
        <f t="shared" si="109"/>
        <v>0</v>
      </c>
      <c r="S130" s="122">
        <f t="shared" si="109"/>
        <v>0</v>
      </c>
      <c r="T130" s="122">
        <f t="shared" si="109"/>
        <v>0</v>
      </c>
      <c r="U130" s="122">
        <f t="shared" si="109"/>
        <v>30</v>
      </c>
      <c r="V130" s="122">
        <f t="shared" si="109"/>
        <v>0</v>
      </c>
      <c r="W130" s="122">
        <f t="shared" si="109"/>
        <v>0</v>
      </c>
      <c r="X130" s="122">
        <f t="shared" si="109"/>
        <v>0</v>
      </c>
      <c r="Y130" s="122">
        <f t="shared" si="109"/>
        <v>0</v>
      </c>
      <c r="Z130" s="122">
        <f t="shared" si="109"/>
        <v>0</v>
      </c>
      <c r="AA130" s="122">
        <f t="shared" si="109"/>
        <v>0</v>
      </c>
      <c r="AB130" s="122">
        <f t="shared" si="109"/>
        <v>0</v>
      </c>
      <c r="AC130" s="122">
        <f t="shared" si="109"/>
        <v>0</v>
      </c>
      <c r="AD130" s="122">
        <f t="shared" si="109"/>
        <v>0</v>
      </c>
      <c r="AE130" s="122">
        <f t="shared" si="109"/>
        <v>0</v>
      </c>
      <c r="AF130" s="122">
        <f t="shared" si="109"/>
        <v>28</v>
      </c>
      <c r="AG130" s="122">
        <f t="shared" si="109"/>
        <v>0</v>
      </c>
      <c r="AH130" s="122">
        <f t="shared" si="109"/>
        <v>0</v>
      </c>
      <c r="AI130" s="122">
        <f t="shared" si="109"/>
        <v>0</v>
      </c>
      <c r="AJ130" s="122">
        <f t="shared" si="109"/>
        <v>0</v>
      </c>
      <c r="AK130" s="122">
        <f t="shared" si="109"/>
        <v>0</v>
      </c>
      <c r="AL130" s="122">
        <f t="shared" si="109"/>
        <v>0</v>
      </c>
      <c r="AM130" s="122">
        <f t="shared" si="109"/>
        <v>0</v>
      </c>
      <c r="AN130" s="122">
        <f t="shared" si="109"/>
        <v>0</v>
      </c>
      <c r="AO130" s="122">
        <f t="shared" si="109"/>
        <v>0</v>
      </c>
      <c r="AP130" s="122">
        <f t="shared" si="109"/>
        <v>0</v>
      </c>
      <c r="AQ130" s="122">
        <f t="shared" si="109"/>
        <v>26</v>
      </c>
      <c r="AR130" s="122">
        <f t="shared" si="109"/>
        <v>0</v>
      </c>
      <c r="AS130" s="122">
        <f t="shared" si="109"/>
        <v>0</v>
      </c>
      <c r="AT130" s="122">
        <f t="shared" si="109"/>
        <v>0</v>
      </c>
      <c r="AU130" s="122">
        <f t="shared" si="109"/>
        <v>0</v>
      </c>
      <c r="AV130" s="122">
        <f t="shared" si="109"/>
        <v>0</v>
      </c>
      <c r="AW130" s="122">
        <f t="shared" si="109"/>
        <v>0</v>
      </c>
      <c r="AX130" s="122">
        <f t="shared" si="109"/>
        <v>0</v>
      </c>
      <c r="AY130" s="122">
        <f t="shared" si="109"/>
        <v>0</v>
      </c>
      <c r="AZ130" s="122">
        <f t="shared" si="109"/>
        <v>0</v>
      </c>
      <c r="BA130" s="122">
        <f t="shared" si="109"/>
        <v>0</v>
      </c>
      <c r="BB130" s="122">
        <f t="shared" si="109"/>
        <v>26</v>
      </c>
      <c r="BC130" s="122">
        <f t="shared" si="109"/>
        <v>0</v>
      </c>
      <c r="BD130" s="122">
        <f t="shared" si="109"/>
        <v>0</v>
      </c>
      <c r="BE130" s="122">
        <f t="shared" si="109"/>
        <v>0</v>
      </c>
      <c r="BF130" s="122">
        <f t="shared" si="109"/>
        <v>0</v>
      </c>
      <c r="BG130" s="122">
        <f t="shared" si="109"/>
        <v>0</v>
      </c>
      <c r="BH130" s="122">
        <f t="shared" si="109"/>
        <v>0</v>
      </c>
      <c r="BI130" s="122">
        <f t="shared" si="109"/>
        <v>0</v>
      </c>
      <c r="BJ130" s="122">
        <f t="shared" si="109"/>
        <v>0</v>
      </c>
      <c r="BK130" s="122">
        <f t="shared" si="109"/>
        <v>0</v>
      </c>
      <c r="BL130" s="122">
        <f t="shared" si="109"/>
        <v>0</v>
      </c>
      <c r="BM130" s="122">
        <f t="shared" si="109"/>
        <v>26</v>
      </c>
      <c r="BN130" s="122">
        <f t="shared" si="109"/>
        <v>0</v>
      </c>
      <c r="BO130" s="122">
        <f t="shared" si="109"/>
        <v>0</v>
      </c>
      <c r="BP130" s="122">
        <f t="shared" si="109"/>
        <v>0</v>
      </c>
      <c r="BQ130" s="122">
        <f t="shared" ref="BQ130" si="110">IFERROR(SUM(BQ131:BQ141),"нд")</f>
        <v>0</v>
      </c>
      <c r="BR130" s="114">
        <v>0</v>
      </c>
      <c r="BS130" s="114">
        <v>0</v>
      </c>
      <c r="BT130" s="114">
        <v>0</v>
      </c>
      <c r="BU130" s="114">
        <v>0</v>
      </c>
      <c r="BV130" s="114">
        <v>0</v>
      </c>
      <c r="BW130" s="114">
        <v>0</v>
      </c>
      <c r="BX130" s="114">
        <v>136</v>
      </c>
      <c r="BY130" s="114">
        <v>0</v>
      </c>
      <c r="BZ130" s="114">
        <v>0</v>
      </c>
      <c r="CA130" s="114">
        <v>0</v>
      </c>
      <c r="CB130" s="114">
        <v>0</v>
      </c>
    </row>
    <row r="131" spans="1:80" x14ac:dyDescent="0.25">
      <c r="A131" s="108" t="s">
        <v>111</v>
      </c>
      <c r="B131" s="106" t="s">
        <v>663</v>
      </c>
      <c r="C131" s="109" t="s">
        <v>664</v>
      </c>
      <c r="D131" s="122">
        <v>0</v>
      </c>
      <c r="E131" s="122">
        <v>0</v>
      </c>
      <c r="F131" s="122">
        <v>0</v>
      </c>
      <c r="G131" s="122">
        <v>0</v>
      </c>
      <c r="H131" s="122">
        <v>0</v>
      </c>
      <c r="I131" s="122">
        <v>0</v>
      </c>
      <c r="J131" s="122">
        <v>3</v>
      </c>
      <c r="K131" s="122">
        <v>0</v>
      </c>
      <c r="L131" s="122">
        <v>0</v>
      </c>
      <c r="M131" s="122">
        <v>0</v>
      </c>
      <c r="N131" s="122">
        <v>0</v>
      </c>
      <c r="O131" s="122">
        <v>0</v>
      </c>
      <c r="P131" s="122">
        <v>0</v>
      </c>
      <c r="Q131" s="122">
        <v>0</v>
      </c>
      <c r="R131" s="122">
        <v>0</v>
      </c>
      <c r="S131" s="122">
        <v>0</v>
      </c>
      <c r="T131" s="122">
        <v>0</v>
      </c>
      <c r="U131" s="122">
        <v>3</v>
      </c>
      <c r="V131" s="122">
        <v>0</v>
      </c>
      <c r="W131" s="122">
        <v>0</v>
      </c>
      <c r="X131" s="122">
        <v>0</v>
      </c>
      <c r="Y131" s="122">
        <v>0</v>
      </c>
      <c r="Z131" s="122">
        <v>0</v>
      </c>
      <c r="AA131" s="122">
        <v>0</v>
      </c>
      <c r="AB131" s="122">
        <v>0</v>
      </c>
      <c r="AC131" s="122">
        <v>0</v>
      </c>
      <c r="AD131" s="122">
        <v>0</v>
      </c>
      <c r="AE131" s="122">
        <v>0</v>
      </c>
      <c r="AF131" s="122">
        <v>0</v>
      </c>
      <c r="AG131" s="122">
        <v>0</v>
      </c>
      <c r="AH131" s="122">
        <v>0</v>
      </c>
      <c r="AI131" s="122">
        <v>0</v>
      </c>
      <c r="AJ131" s="122">
        <v>0</v>
      </c>
      <c r="AK131" s="122">
        <v>0</v>
      </c>
      <c r="AL131" s="122">
        <v>0</v>
      </c>
      <c r="AM131" s="122">
        <v>0</v>
      </c>
      <c r="AN131" s="122">
        <v>0</v>
      </c>
      <c r="AO131" s="122">
        <v>0</v>
      </c>
      <c r="AP131" s="122">
        <v>0</v>
      </c>
      <c r="AQ131" s="122">
        <v>0</v>
      </c>
      <c r="AR131" s="122">
        <v>0</v>
      </c>
      <c r="AS131" s="122">
        <v>0</v>
      </c>
      <c r="AT131" s="122">
        <v>0</v>
      </c>
      <c r="AU131" s="122">
        <v>0</v>
      </c>
      <c r="AV131" s="122">
        <v>0</v>
      </c>
      <c r="AW131" s="122">
        <v>0</v>
      </c>
      <c r="AX131" s="122">
        <v>0</v>
      </c>
      <c r="AY131" s="122">
        <v>0</v>
      </c>
      <c r="AZ131" s="122">
        <v>0</v>
      </c>
      <c r="BA131" s="122">
        <v>0</v>
      </c>
      <c r="BB131" s="122">
        <v>0</v>
      </c>
      <c r="BC131" s="122">
        <v>0</v>
      </c>
      <c r="BD131" s="122">
        <v>0</v>
      </c>
      <c r="BE131" s="122">
        <v>0</v>
      </c>
      <c r="BF131" s="122">
        <v>0</v>
      </c>
      <c r="BG131" s="122">
        <v>0</v>
      </c>
      <c r="BH131" s="122">
        <v>0</v>
      </c>
      <c r="BI131" s="122">
        <v>0</v>
      </c>
      <c r="BJ131" s="122">
        <v>0</v>
      </c>
      <c r="BK131" s="122">
        <v>0</v>
      </c>
      <c r="BL131" s="122">
        <v>0</v>
      </c>
      <c r="BM131" s="122">
        <v>0</v>
      </c>
      <c r="BN131" s="122">
        <v>0</v>
      </c>
      <c r="BO131" s="122">
        <v>0</v>
      </c>
      <c r="BP131" s="122">
        <v>0</v>
      </c>
      <c r="BQ131" s="122">
        <v>0</v>
      </c>
      <c r="BR131" s="114">
        <v>0</v>
      </c>
      <c r="BS131" s="114">
        <v>0</v>
      </c>
      <c r="BT131" s="114">
        <v>0</v>
      </c>
      <c r="BU131" s="114">
        <v>0</v>
      </c>
      <c r="BV131" s="114">
        <v>0</v>
      </c>
      <c r="BW131" s="114">
        <v>0</v>
      </c>
      <c r="BX131" s="114">
        <v>3</v>
      </c>
      <c r="BY131" s="114">
        <v>0</v>
      </c>
      <c r="BZ131" s="114">
        <v>0</v>
      </c>
      <c r="CA131" s="114">
        <v>0</v>
      </c>
      <c r="CB131" s="114">
        <v>0</v>
      </c>
    </row>
    <row r="132" spans="1:80" x14ac:dyDescent="0.25">
      <c r="A132" s="108" t="s">
        <v>111</v>
      </c>
      <c r="B132" s="106" t="s">
        <v>665</v>
      </c>
      <c r="C132" s="109" t="s">
        <v>666</v>
      </c>
      <c r="D132" s="122">
        <v>0</v>
      </c>
      <c r="E132" s="122">
        <v>0</v>
      </c>
      <c r="F132" s="122">
        <v>0</v>
      </c>
      <c r="G132" s="122">
        <v>0</v>
      </c>
      <c r="H132" s="122">
        <v>0</v>
      </c>
      <c r="I132" s="122">
        <v>0</v>
      </c>
      <c r="J132" s="122">
        <v>2</v>
      </c>
      <c r="K132" s="122">
        <v>0</v>
      </c>
      <c r="L132" s="122">
        <v>0</v>
      </c>
      <c r="M132" s="122">
        <v>0</v>
      </c>
      <c r="N132" s="122">
        <v>0</v>
      </c>
      <c r="O132" s="122">
        <v>0</v>
      </c>
      <c r="P132" s="122">
        <v>0</v>
      </c>
      <c r="Q132" s="122">
        <v>0</v>
      </c>
      <c r="R132" s="122">
        <v>0</v>
      </c>
      <c r="S132" s="122">
        <v>0</v>
      </c>
      <c r="T132" s="122">
        <v>0</v>
      </c>
      <c r="U132" s="122">
        <v>0</v>
      </c>
      <c r="V132" s="122">
        <v>0</v>
      </c>
      <c r="W132" s="122">
        <v>0</v>
      </c>
      <c r="X132" s="122">
        <v>0</v>
      </c>
      <c r="Y132" s="122">
        <v>0</v>
      </c>
      <c r="Z132" s="122">
        <v>0</v>
      </c>
      <c r="AA132" s="122">
        <v>0</v>
      </c>
      <c r="AB132" s="122">
        <v>0</v>
      </c>
      <c r="AC132" s="122">
        <v>0</v>
      </c>
      <c r="AD132" s="122">
        <v>0</v>
      </c>
      <c r="AE132" s="122">
        <v>0</v>
      </c>
      <c r="AF132" s="122">
        <v>2</v>
      </c>
      <c r="AG132" s="122">
        <v>0</v>
      </c>
      <c r="AH132" s="122">
        <v>0</v>
      </c>
      <c r="AI132" s="122">
        <v>0</v>
      </c>
      <c r="AJ132" s="122">
        <v>0</v>
      </c>
      <c r="AK132" s="122">
        <v>0</v>
      </c>
      <c r="AL132" s="122">
        <v>0</v>
      </c>
      <c r="AM132" s="122">
        <v>0</v>
      </c>
      <c r="AN132" s="122">
        <v>0</v>
      </c>
      <c r="AO132" s="122">
        <v>0</v>
      </c>
      <c r="AP132" s="122">
        <v>0</v>
      </c>
      <c r="AQ132" s="122">
        <v>0</v>
      </c>
      <c r="AR132" s="122">
        <v>0</v>
      </c>
      <c r="AS132" s="122">
        <v>0</v>
      </c>
      <c r="AT132" s="122">
        <v>0</v>
      </c>
      <c r="AU132" s="122">
        <v>0</v>
      </c>
      <c r="AV132" s="122">
        <v>0</v>
      </c>
      <c r="AW132" s="122">
        <v>0</v>
      </c>
      <c r="AX132" s="122">
        <v>0</v>
      </c>
      <c r="AY132" s="122">
        <v>0</v>
      </c>
      <c r="AZ132" s="122">
        <v>0</v>
      </c>
      <c r="BA132" s="122">
        <v>0</v>
      </c>
      <c r="BB132" s="122">
        <v>0</v>
      </c>
      <c r="BC132" s="122">
        <v>0</v>
      </c>
      <c r="BD132" s="122">
        <v>0</v>
      </c>
      <c r="BE132" s="122">
        <v>0</v>
      </c>
      <c r="BF132" s="122">
        <v>0</v>
      </c>
      <c r="BG132" s="122">
        <v>0</v>
      </c>
      <c r="BH132" s="122">
        <v>0</v>
      </c>
      <c r="BI132" s="122">
        <v>0</v>
      </c>
      <c r="BJ132" s="122">
        <v>0</v>
      </c>
      <c r="BK132" s="122">
        <v>0</v>
      </c>
      <c r="BL132" s="122">
        <v>0</v>
      </c>
      <c r="BM132" s="122">
        <v>0</v>
      </c>
      <c r="BN132" s="122">
        <v>0</v>
      </c>
      <c r="BO132" s="122">
        <v>0</v>
      </c>
      <c r="BP132" s="122">
        <v>0</v>
      </c>
      <c r="BQ132" s="122">
        <v>0</v>
      </c>
      <c r="BR132" s="114">
        <v>0</v>
      </c>
      <c r="BS132" s="114">
        <v>0</v>
      </c>
      <c r="BT132" s="114">
        <v>0</v>
      </c>
      <c r="BU132" s="114">
        <v>0</v>
      </c>
      <c r="BV132" s="114">
        <v>0</v>
      </c>
      <c r="BW132" s="114">
        <v>0</v>
      </c>
      <c r="BX132" s="114">
        <v>2</v>
      </c>
      <c r="BY132" s="114">
        <v>0</v>
      </c>
      <c r="BZ132" s="114">
        <v>0</v>
      </c>
      <c r="CA132" s="114">
        <v>0</v>
      </c>
      <c r="CB132" s="114">
        <v>0</v>
      </c>
    </row>
    <row r="133" spans="1:80" x14ac:dyDescent="0.25">
      <c r="A133" s="108" t="s">
        <v>111</v>
      </c>
      <c r="B133" s="106" t="s">
        <v>667</v>
      </c>
      <c r="C133" s="109" t="s">
        <v>668</v>
      </c>
      <c r="D133" s="122">
        <v>0</v>
      </c>
      <c r="E133" s="122">
        <v>0</v>
      </c>
      <c r="F133" s="122">
        <v>0</v>
      </c>
      <c r="G133" s="122">
        <v>0</v>
      </c>
      <c r="H133" s="122">
        <v>0</v>
      </c>
      <c r="I133" s="122">
        <v>0</v>
      </c>
      <c r="J133" s="122">
        <v>1</v>
      </c>
      <c r="K133" s="122">
        <v>0</v>
      </c>
      <c r="L133" s="122">
        <v>0</v>
      </c>
      <c r="M133" s="122">
        <v>0</v>
      </c>
      <c r="N133" s="122">
        <v>0</v>
      </c>
      <c r="O133" s="122">
        <v>0</v>
      </c>
      <c r="P133" s="122">
        <v>0</v>
      </c>
      <c r="Q133" s="122">
        <v>0</v>
      </c>
      <c r="R133" s="122">
        <v>0</v>
      </c>
      <c r="S133" s="122">
        <v>0</v>
      </c>
      <c r="T133" s="122">
        <v>0</v>
      </c>
      <c r="U133" s="122">
        <v>0</v>
      </c>
      <c r="V133" s="122">
        <v>0</v>
      </c>
      <c r="W133" s="122">
        <v>0</v>
      </c>
      <c r="X133" s="122">
        <v>0</v>
      </c>
      <c r="Y133" s="122">
        <v>0</v>
      </c>
      <c r="Z133" s="122">
        <v>0</v>
      </c>
      <c r="AA133" s="122">
        <v>0</v>
      </c>
      <c r="AB133" s="122">
        <v>0</v>
      </c>
      <c r="AC133" s="122">
        <v>0</v>
      </c>
      <c r="AD133" s="122">
        <v>0</v>
      </c>
      <c r="AE133" s="122">
        <v>0</v>
      </c>
      <c r="AF133" s="122">
        <v>0</v>
      </c>
      <c r="AG133" s="122">
        <v>0</v>
      </c>
      <c r="AH133" s="122">
        <v>0</v>
      </c>
      <c r="AI133" s="122">
        <v>0</v>
      </c>
      <c r="AJ133" s="122">
        <v>0</v>
      </c>
      <c r="AK133" s="122">
        <v>0</v>
      </c>
      <c r="AL133" s="122">
        <v>0</v>
      </c>
      <c r="AM133" s="122">
        <v>0</v>
      </c>
      <c r="AN133" s="122">
        <v>0</v>
      </c>
      <c r="AO133" s="122">
        <v>0</v>
      </c>
      <c r="AP133" s="122">
        <v>0</v>
      </c>
      <c r="AQ133" s="122">
        <v>1</v>
      </c>
      <c r="AR133" s="122">
        <v>0</v>
      </c>
      <c r="AS133" s="122">
        <v>0</v>
      </c>
      <c r="AT133" s="122">
        <v>0</v>
      </c>
      <c r="AU133" s="122">
        <v>0</v>
      </c>
      <c r="AV133" s="122">
        <v>0</v>
      </c>
      <c r="AW133" s="122">
        <v>0</v>
      </c>
      <c r="AX133" s="122">
        <v>0</v>
      </c>
      <c r="AY133" s="122">
        <v>0</v>
      </c>
      <c r="AZ133" s="122">
        <v>0</v>
      </c>
      <c r="BA133" s="122">
        <v>0</v>
      </c>
      <c r="BB133" s="122">
        <v>0</v>
      </c>
      <c r="BC133" s="122">
        <v>0</v>
      </c>
      <c r="BD133" s="122">
        <v>0</v>
      </c>
      <c r="BE133" s="122">
        <v>0</v>
      </c>
      <c r="BF133" s="122">
        <v>0</v>
      </c>
      <c r="BG133" s="122">
        <v>0</v>
      </c>
      <c r="BH133" s="122">
        <v>0</v>
      </c>
      <c r="BI133" s="122">
        <v>0</v>
      </c>
      <c r="BJ133" s="122">
        <v>0</v>
      </c>
      <c r="BK133" s="122">
        <v>0</v>
      </c>
      <c r="BL133" s="122">
        <v>0</v>
      </c>
      <c r="BM133" s="122">
        <v>0</v>
      </c>
      <c r="BN133" s="122">
        <v>0</v>
      </c>
      <c r="BO133" s="122">
        <v>0</v>
      </c>
      <c r="BP133" s="122">
        <v>0</v>
      </c>
      <c r="BQ133" s="122">
        <v>0</v>
      </c>
      <c r="BR133" s="114">
        <v>0</v>
      </c>
      <c r="BS133" s="114">
        <v>0</v>
      </c>
      <c r="BT133" s="114">
        <v>0</v>
      </c>
      <c r="BU133" s="114">
        <v>0</v>
      </c>
      <c r="BV133" s="114">
        <v>0</v>
      </c>
      <c r="BW133" s="114">
        <v>0</v>
      </c>
      <c r="BX133" s="114">
        <v>1</v>
      </c>
      <c r="BY133" s="114">
        <v>0</v>
      </c>
      <c r="BZ133" s="114">
        <v>0</v>
      </c>
      <c r="CA133" s="114">
        <v>0</v>
      </c>
      <c r="CB133" s="114">
        <v>0</v>
      </c>
    </row>
    <row r="134" spans="1:80" x14ac:dyDescent="0.25">
      <c r="A134" s="108" t="s">
        <v>111</v>
      </c>
      <c r="B134" s="106" t="s">
        <v>669</v>
      </c>
      <c r="C134" s="109" t="s">
        <v>670</v>
      </c>
      <c r="D134" s="122">
        <v>0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1</v>
      </c>
      <c r="K134" s="122">
        <v>0</v>
      </c>
      <c r="L134" s="122">
        <v>0</v>
      </c>
      <c r="M134" s="122">
        <v>0</v>
      </c>
      <c r="N134" s="122">
        <v>0</v>
      </c>
      <c r="O134" s="122">
        <v>0</v>
      </c>
      <c r="P134" s="122">
        <v>0</v>
      </c>
      <c r="Q134" s="122">
        <v>0</v>
      </c>
      <c r="R134" s="122">
        <v>0</v>
      </c>
      <c r="S134" s="122">
        <v>0</v>
      </c>
      <c r="T134" s="122">
        <v>0</v>
      </c>
      <c r="U134" s="122">
        <v>0</v>
      </c>
      <c r="V134" s="122">
        <v>0</v>
      </c>
      <c r="W134" s="122">
        <v>0</v>
      </c>
      <c r="X134" s="122">
        <v>0</v>
      </c>
      <c r="Y134" s="122">
        <v>0</v>
      </c>
      <c r="Z134" s="122">
        <v>0</v>
      </c>
      <c r="AA134" s="122">
        <v>0</v>
      </c>
      <c r="AB134" s="122">
        <v>0</v>
      </c>
      <c r="AC134" s="122">
        <v>0</v>
      </c>
      <c r="AD134" s="122">
        <v>0</v>
      </c>
      <c r="AE134" s="122">
        <v>0</v>
      </c>
      <c r="AF134" s="122">
        <v>0</v>
      </c>
      <c r="AG134" s="122">
        <v>0</v>
      </c>
      <c r="AH134" s="122">
        <v>0</v>
      </c>
      <c r="AI134" s="122">
        <v>0</v>
      </c>
      <c r="AJ134" s="122">
        <v>0</v>
      </c>
      <c r="AK134" s="122">
        <v>0</v>
      </c>
      <c r="AL134" s="122">
        <v>0</v>
      </c>
      <c r="AM134" s="122">
        <v>0</v>
      </c>
      <c r="AN134" s="122">
        <v>0</v>
      </c>
      <c r="AO134" s="122">
        <v>0</v>
      </c>
      <c r="AP134" s="122">
        <v>0</v>
      </c>
      <c r="AQ134" s="122">
        <v>0</v>
      </c>
      <c r="AR134" s="122">
        <v>0</v>
      </c>
      <c r="AS134" s="122">
        <v>0</v>
      </c>
      <c r="AT134" s="122">
        <v>0</v>
      </c>
      <c r="AU134" s="122">
        <v>0</v>
      </c>
      <c r="AV134" s="122">
        <v>0</v>
      </c>
      <c r="AW134" s="122">
        <v>0</v>
      </c>
      <c r="AX134" s="122">
        <v>0</v>
      </c>
      <c r="AY134" s="122">
        <v>0</v>
      </c>
      <c r="AZ134" s="122">
        <v>0</v>
      </c>
      <c r="BA134" s="122">
        <v>0</v>
      </c>
      <c r="BB134" s="122">
        <v>1</v>
      </c>
      <c r="BC134" s="122">
        <v>0</v>
      </c>
      <c r="BD134" s="122">
        <v>0</v>
      </c>
      <c r="BE134" s="122">
        <v>0</v>
      </c>
      <c r="BF134" s="122">
        <v>0</v>
      </c>
      <c r="BG134" s="122">
        <v>0</v>
      </c>
      <c r="BH134" s="122">
        <v>0</v>
      </c>
      <c r="BI134" s="122">
        <v>0</v>
      </c>
      <c r="BJ134" s="122">
        <v>0</v>
      </c>
      <c r="BK134" s="122">
        <v>0</v>
      </c>
      <c r="BL134" s="122">
        <v>0</v>
      </c>
      <c r="BM134" s="122">
        <v>0</v>
      </c>
      <c r="BN134" s="122">
        <v>0</v>
      </c>
      <c r="BO134" s="122">
        <v>0</v>
      </c>
      <c r="BP134" s="122">
        <v>0</v>
      </c>
      <c r="BQ134" s="122">
        <v>0</v>
      </c>
      <c r="BR134" s="114">
        <v>0</v>
      </c>
      <c r="BS134" s="114">
        <v>0</v>
      </c>
      <c r="BT134" s="114">
        <v>0</v>
      </c>
      <c r="BU134" s="114">
        <v>0</v>
      </c>
      <c r="BV134" s="114">
        <v>0</v>
      </c>
      <c r="BW134" s="114">
        <v>0</v>
      </c>
      <c r="BX134" s="114">
        <v>1</v>
      </c>
      <c r="BY134" s="114">
        <v>0</v>
      </c>
      <c r="BZ134" s="114">
        <v>0</v>
      </c>
      <c r="CA134" s="114">
        <v>0</v>
      </c>
      <c r="CB134" s="114">
        <v>0</v>
      </c>
    </row>
    <row r="135" spans="1:80" x14ac:dyDescent="0.25">
      <c r="A135" s="108" t="s">
        <v>111</v>
      </c>
      <c r="B135" s="106" t="s">
        <v>671</v>
      </c>
      <c r="C135" s="109" t="s">
        <v>672</v>
      </c>
      <c r="D135" s="122">
        <v>0</v>
      </c>
      <c r="E135" s="122">
        <v>0</v>
      </c>
      <c r="F135" s="122">
        <v>0</v>
      </c>
      <c r="G135" s="122">
        <v>0</v>
      </c>
      <c r="H135" s="122">
        <v>0</v>
      </c>
      <c r="I135" s="122">
        <v>0</v>
      </c>
      <c r="J135" s="122">
        <v>1</v>
      </c>
      <c r="K135" s="122">
        <v>0</v>
      </c>
      <c r="L135" s="122">
        <v>0</v>
      </c>
      <c r="M135" s="122">
        <v>0</v>
      </c>
      <c r="N135" s="122">
        <v>0</v>
      </c>
      <c r="O135" s="122">
        <v>0</v>
      </c>
      <c r="P135" s="122">
        <v>0</v>
      </c>
      <c r="Q135" s="122">
        <v>0</v>
      </c>
      <c r="R135" s="122">
        <v>0</v>
      </c>
      <c r="S135" s="122">
        <v>0</v>
      </c>
      <c r="T135" s="122">
        <v>0</v>
      </c>
      <c r="U135" s="122">
        <v>0</v>
      </c>
      <c r="V135" s="122">
        <v>0</v>
      </c>
      <c r="W135" s="122">
        <v>0</v>
      </c>
      <c r="X135" s="122">
        <v>0</v>
      </c>
      <c r="Y135" s="122">
        <v>0</v>
      </c>
      <c r="Z135" s="122">
        <v>0</v>
      </c>
      <c r="AA135" s="122">
        <v>0</v>
      </c>
      <c r="AB135" s="122">
        <v>0</v>
      </c>
      <c r="AC135" s="122">
        <v>0</v>
      </c>
      <c r="AD135" s="122">
        <v>0</v>
      </c>
      <c r="AE135" s="122">
        <v>0</v>
      </c>
      <c r="AF135" s="122">
        <v>1</v>
      </c>
      <c r="AG135" s="122">
        <v>0</v>
      </c>
      <c r="AH135" s="122">
        <v>0</v>
      </c>
      <c r="AI135" s="122">
        <v>0</v>
      </c>
      <c r="AJ135" s="122">
        <v>0</v>
      </c>
      <c r="AK135" s="122">
        <v>0</v>
      </c>
      <c r="AL135" s="122">
        <v>0</v>
      </c>
      <c r="AM135" s="122">
        <v>0</v>
      </c>
      <c r="AN135" s="122">
        <v>0</v>
      </c>
      <c r="AO135" s="122">
        <v>0</v>
      </c>
      <c r="AP135" s="122">
        <v>0</v>
      </c>
      <c r="AQ135" s="122">
        <v>0</v>
      </c>
      <c r="AR135" s="122">
        <v>0</v>
      </c>
      <c r="AS135" s="122">
        <v>0</v>
      </c>
      <c r="AT135" s="122">
        <v>0</v>
      </c>
      <c r="AU135" s="122">
        <v>0</v>
      </c>
      <c r="AV135" s="122">
        <v>0</v>
      </c>
      <c r="AW135" s="122">
        <v>0</v>
      </c>
      <c r="AX135" s="122">
        <v>0</v>
      </c>
      <c r="AY135" s="122">
        <v>0</v>
      </c>
      <c r="AZ135" s="122">
        <v>0</v>
      </c>
      <c r="BA135" s="122">
        <v>0</v>
      </c>
      <c r="BB135" s="122">
        <v>0</v>
      </c>
      <c r="BC135" s="122">
        <v>0</v>
      </c>
      <c r="BD135" s="122">
        <v>0</v>
      </c>
      <c r="BE135" s="122">
        <v>0</v>
      </c>
      <c r="BF135" s="122">
        <v>0</v>
      </c>
      <c r="BG135" s="122">
        <v>0</v>
      </c>
      <c r="BH135" s="122">
        <v>0</v>
      </c>
      <c r="BI135" s="122">
        <v>0</v>
      </c>
      <c r="BJ135" s="122">
        <v>0</v>
      </c>
      <c r="BK135" s="122">
        <v>0</v>
      </c>
      <c r="BL135" s="122">
        <v>0</v>
      </c>
      <c r="BM135" s="122">
        <v>0</v>
      </c>
      <c r="BN135" s="122">
        <v>0</v>
      </c>
      <c r="BO135" s="122">
        <v>0</v>
      </c>
      <c r="BP135" s="122">
        <v>0</v>
      </c>
      <c r="BQ135" s="122">
        <v>0</v>
      </c>
      <c r="BR135" s="114">
        <v>0</v>
      </c>
      <c r="BS135" s="114">
        <v>0</v>
      </c>
      <c r="BT135" s="114">
        <v>0</v>
      </c>
      <c r="BU135" s="114">
        <v>0</v>
      </c>
      <c r="BV135" s="114">
        <v>0</v>
      </c>
      <c r="BW135" s="114">
        <v>0</v>
      </c>
      <c r="BX135" s="114">
        <v>1</v>
      </c>
      <c r="BY135" s="114">
        <v>0</v>
      </c>
      <c r="BZ135" s="114">
        <v>0</v>
      </c>
      <c r="CA135" s="114">
        <v>0</v>
      </c>
      <c r="CB135" s="114">
        <v>0</v>
      </c>
    </row>
    <row r="136" spans="1:80" x14ac:dyDescent="0.25">
      <c r="A136" s="108" t="s">
        <v>111</v>
      </c>
      <c r="B136" s="106" t="s">
        <v>673</v>
      </c>
      <c r="C136" s="109" t="s">
        <v>674</v>
      </c>
      <c r="D136" s="122">
        <v>0</v>
      </c>
      <c r="E136" s="122">
        <v>0</v>
      </c>
      <c r="F136" s="122">
        <v>0</v>
      </c>
      <c r="G136" s="122">
        <v>0</v>
      </c>
      <c r="H136" s="122">
        <v>0</v>
      </c>
      <c r="I136" s="122">
        <v>0</v>
      </c>
      <c r="J136" s="122">
        <v>1</v>
      </c>
      <c r="K136" s="122">
        <v>0</v>
      </c>
      <c r="L136" s="122">
        <v>0</v>
      </c>
      <c r="M136" s="122">
        <v>0</v>
      </c>
      <c r="N136" s="122">
        <v>0</v>
      </c>
      <c r="O136" s="122">
        <v>0</v>
      </c>
      <c r="P136" s="122">
        <v>0</v>
      </c>
      <c r="Q136" s="122">
        <v>0</v>
      </c>
      <c r="R136" s="122">
        <v>0</v>
      </c>
      <c r="S136" s="122">
        <v>0</v>
      </c>
      <c r="T136" s="122">
        <v>0</v>
      </c>
      <c r="U136" s="122">
        <v>0</v>
      </c>
      <c r="V136" s="122">
        <v>0</v>
      </c>
      <c r="W136" s="122">
        <v>0</v>
      </c>
      <c r="X136" s="122">
        <v>0</v>
      </c>
      <c r="Y136" s="122">
        <v>0</v>
      </c>
      <c r="Z136" s="122">
        <v>0</v>
      </c>
      <c r="AA136" s="122">
        <v>0</v>
      </c>
      <c r="AB136" s="122">
        <v>0</v>
      </c>
      <c r="AC136" s="122">
        <v>0</v>
      </c>
      <c r="AD136" s="122">
        <v>0</v>
      </c>
      <c r="AE136" s="122">
        <v>0</v>
      </c>
      <c r="AF136" s="122">
        <v>0</v>
      </c>
      <c r="AG136" s="122">
        <v>0</v>
      </c>
      <c r="AH136" s="122">
        <v>0</v>
      </c>
      <c r="AI136" s="122">
        <v>0</v>
      </c>
      <c r="AJ136" s="122">
        <v>0</v>
      </c>
      <c r="AK136" s="122">
        <v>0</v>
      </c>
      <c r="AL136" s="122">
        <v>0</v>
      </c>
      <c r="AM136" s="122">
        <v>0</v>
      </c>
      <c r="AN136" s="122">
        <v>0</v>
      </c>
      <c r="AO136" s="122">
        <v>0</v>
      </c>
      <c r="AP136" s="122">
        <v>0</v>
      </c>
      <c r="AQ136" s="122">
        <v>0</v>
      </c>
      <c r="AR136" s="122">
        <v>0</v>
      </c>
      <c r="AS136" s="122">
        <v>0</v>
      </c>
      <c r="AT136" s="122">
        <v>0</v>
      </c>
      <c r="AU136" s="122">
        <v>0</v>
      </c>
      <c r="AV136" s="122">
        <v>0</v>
      </c>
      <c r="AW136" s="122">
        <v>0</v>
      </c>
      <c r="AX136" s="122">
        <v>0</v>
      </c>
      <c r="AY136" s="122">
        <v>0</v>
      </c>
      <c r="AZ136" s="122">
        <v>0</v>
      </c>
      <c r="BA136" s="122">
        <v>0</v>
      </c>
      <c r="BB136" s="122">
        <v>0</v>
      </c>
      <c r="BC136" s="122">
        <v>0</v>
      </c>
      <c r="BD136" s="122">
        <v>0</v>
      </c>
      <c r="BE136" s="122">
        <v>0</v>
      </c>
      <c r="BF136" s="122">
        <v>0</v>
      </c>
      <c r="BG136" s="122">
        <v>0</v>
      </c>
      <c r="BH136" s="122">
        <v>0</v>
      </c>
      <c r="BI136" s="122">
        <v>0</v>
      </c>
      <c r="BJ136" s="122">
        <v>0</v>
      </c>
      <c r="BK136" s="122">
        <v>0</v>
      </c>
      <c r="BL136" s="122">
        <v>0</v>
      </c>
      <c r="BM136" s="122">
        <v>1</v>
      </c>
      <c r="BN136" s="122">
        <v>0</v>
      </c>
      <c r="BO136" s="122">
        <v>0</v>
      </c>
      <c r="BP136" s="122">
        <v>0</v>
      </c>
      <c r="BQ136" s="122">
        <v>0</v>
      </c>
      <c r="BR136" s="114">
        <v>0</v>
      </c>
      <c r="BS136" s="114">
        <v>0</v>
      </c>
      <c r="BT136" s="114">
        <v>0</v>
      </c>
      <c r="BU136" s="114">
        <v>0</v>
      </c>
      <c r="BV136" s="114">
        <v>0</v>
      </c>
      <c r="BW136" s="114">
        <v>0</v>
      </c>
      <c r="BX136" s="114">
        <v>1</v>
      </c>
      <c r="BY136" s="114">
        <v>0</v>
      </c>
      <c r="BZ136" s="114">
        <v>0</v>
      </c>
      <c r="CA136" s="114">
        <v>0</v>
      </c>
      <c r="CB136" s="114">
        <v>0</v>
      </c>
    </row>
    <row r="137" spans="1:80" x14ac:dyDescent="0.25">
      <c r="A137" s="108" t="s">
        <v>111</v>
      </c>
      <c r="B137" s="106" t="s">
        <v>675</v>
      </c>
      <c r="C137" s="109" t="s">
        <v>676</v>
      </c>
      <c r="D137" s="122"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27</v>
      </c>
      <c r="K137" s="122">
        <v>0</v>
      </c>
      <c r="L137" s="122">
        <v>0</v>
      </c>
      <c r="M137" s="122">
        <v>0</v>
      </c>
      <c r="N137" s="122">
        <v>0</v>
      </c>
      <c r="O137" s="122">
        <v>0</v>
      </c>
      <c r="P137" s="122">
        <v>0</v>
      </c>
      <c r="Q137" s="122">
        <v>0</v>
      </c>
      <c r="R137" s="122">
        <v>0</v>
      </c>
      <c r="S137" s="122">
        <v>0</v>
      </c>
      <c r="T137" s="122">
        <v>0</v>
      </c>
      <c r="U137" s="122">
        <v>27</v>
      </c>
      <c r="V137" s="122">
        <v>0</v>
      </c>
      <c r="W137" s="122">
        <v>0</v>
      </c>
      <c r="X137" s="122">
        <v>0</v>
      </c>
      <c r="Y137" s="122">
        <v>0</v>
      </c>
      <c r="Z137" s="122">
        <v>0</v>
      </c>
      <c r="AA137" s="122">
        <v>0</v>
      </c>
      <c r="AB137" s="122">
        <v>0</v>
      </c>
      <c r="AC137" s="122">
        <v>0</v>
      </c>
      <c r="AD137" s="122">
        <v>0</v>
      </c>
      <c r="AE137" s="122">
        <v>0</v>
      </c>
      <c r="AF137" s="122">
        <v>0</v>
      </c>
      <c r="AG137" s="122">
        <v>0</v>
      </c>
      <c r="AH137" s="122">
        <v>0</v>
      </c>
      <c r="AI137" s="122">
        <v>0</v>
      </c>
      <c r="AJ137" s="122">
        <v>0</v>
      </c>
      <c r="AK137" s="122">
        <v>0</v>
      </c>
      <c r="AL137" s="122">
        <v>0</v>
      </c>
      <c r="AM137" s="122">
        <v>0</v>
      </c>
      <c r="AN137" s="122">
        <v>0</v>
      </c>
      <c r="AO137" s="122">
        <v>0</v>
      </c>
      <c r="AP137" s="122">
        <v>0</v>
      </c>
      <c r="AQ137" s="122">
        <v>0</v>
      </c>
      <c r="AR137" s="122">
        <v>0</v>
      </c>
      <c r="AS137" s="122">
        <v>0</v>
      </c>
      <c r="AT137" s="122">
        <v>0</v>
      </c>
      <c r="AU137" s="122">
        <v>0</v>
      </c>
      <c r="AV137" s="122">
        <v>0</v>
      </c>
      <c r="AW137" s="122">
        <v>0</v>
      </c>
      <c r="AX137" s="122">
        <v>0</v>
      </c>
      <c r="AY137" s="122">
        <v>0</v>
      </c>
      <c r="AZ137" s="122">
        <v>0</v>
      </c>
      <c r="BA137" s="122">
        <v>0</v>
      </c>
      <c r="BB137" s="122">
        <v>0</v>
      </c>
      <c r="BC137" s="122">
        <v>0</v>
      </c>
      <c r="BD137" s="122">
        <v>0</v>
      </c>
      <c r="BE137" s="122">
        <v>0</v>
      </c>
      <c r="BF137" s="122">
        <v>0</v>
      </c>
      <c r="BG137" s="122">
        <v>0</v>
      </c>
      <c r="BH137" s="122">
        <v>0</v>
      </c>
      <c r="BI137" s="122">
        <v>0</v>
      </c>
      <c r="BJ137" s="122">
        <v>0</v>
      </c>
      <c r="BK137" s="122">
        <v>0</v>
      </c>
      <c r="BL137" s="122">
        <v>0</v>
      </c>
      <c r="BM137" s="122">
        <v>0</v>
      </c>
      <c r="BN137" s="122">
        <v>0</v>
      </c>
      <c r="BO137" s="122">
        <v>0</v>
      </c>
      <c r="BP137" s="122">
        <v>0</v>
      </c>
      <c r="BQ137" s="122">
        <v>0</v>
      </c>
      <c r="BR137" s="114">
        <v>0</v>
      </c>
      <c r="BS137" s="114">
        <v>0</v>
      </c>
      <c r="BT137" s="114">
        <v>0</v>
      </c>
      <c r="BU137" s="114">
        <v>0</v>
      </c>
      <c r="BV137" s="114">
        <v>0</v>
      </c>
      <c r="BW137" s="114">
        <v>0</v>
      </c>
      <c r="BX137" s="114">
        <v>27</v>
      </c>
      <c r="BY137" s="114">
        <v>0</v>
      </c>
      <c r="BZ137" s="114">
        <v>0</v>
      </c>
      <c r="CA137" s="114">
        <v>0</v>
      </c>
      <c r="CB137" s="114">
        <v>0</v>
      </c>
    </row>
    <row r="138" spans="1:80" x14ac:dyDescent="0.25">
      <c r="A138" s="108" t="s">
        <v>111</v>
      </c>
      <c r="B138" s="106" t="s">
        <v>677</v>
      </c>
      <c r="C138" s="109" t="s">
        <v>678</v>
      </c>
      <c r="D138" s="122"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25</v>
      </c>
      <c r="K138" s="122">
        <v>0</v>
      </c>
      <c r="L138" s="122">
        <v>0</v>
      </c>
      <c r="M138" s="122">
        <v>0</v>
      </c>
      <c r="N138" s="122">
        <v>0</v>
      </c>
      <c r="O138" s="122">
        <v>0</v>
      </c>
      <c r="P138" s="122">
        <v>0</v>
      </c>
      <c r="Q138" s="122">
        <v>0</v>
      </c>
      <c r="R138" s="122">
        <v>0</v>
      </c>
      <c r="S138" s="122">
        <v>0</v>
      </c>
      <c r="T138" s="122">
        <v>0</v>
      </c>
      <c r="U138" s="122">
        <v>0</v>
      </c>
      <c r="V138" s="122">
        <v>0</v>
      </c>
      <c r="W138" s="122">
        <v>0</v>
      </c>
      <c r="X138" s="122">
        <v>0</v>
      </c>
      <c r="Y138" s="122">
        <v>0</v>
      </c>
      <c r="Z138" s="122">
        <v>0</v>
      </c>
      <c r="AA138" s="122">
        <v>0</v>
      </c>
      <c r="AB138" s="122">
        <v>0</v>
      </c>
      <c r="AC138" s="122">
        <v>0</v>
      </c>
      <c r="AD138" s="122">
        <v>0</v>
      </c>
      <c r="AE138" s="122">
        <v>0</v>
      </c>
      <c r="AF138" s="122">
        <v>0</v>
      </c>
      <c r="AG138" s="122">
        <v>0</v>
      </c>
      <c r="AH138" s="122">
        <v>0</v>
      </c>
      <c r="AI138" s="122">
        <v>0</v>
      </c>
      <c r="AJ138" s="122">
        <v>0</v>
      </c>
      <c r="AK138" s="122">
        <v>0</v>
      </c>
      <c r="AL138" s="122">
        <v>0</v>
      </c>
      <c r="AM138" s="122">
        <v>0</v>
      </c>
      <c r="AN138" s="122">
        <v>0</v>
      </c>
      <c r="AO138" s="122">
        <v>0</v>
      </c>
      <c r="AP138" s="122">
        <v>0</v>
      </c>
      <c r="AQ138" s="122">
        <v>25</v>
      </c>
      <c r="AR138" s="122">
        <v>0</v>
      </c>
      <c r="AS138" s="122">
        <v>0</v>
      </c>
      <c r="AT138" s="122">
        <v>0</v>
      </c>
      <c r="AU138" s="122">
        <v>0</v>
      </c>
      <c r="AV138" s="122">
        <v>0</v>
      </c>
      <c r="AW138" s="122">
        <v>0</v>
      </c>
      <c r="AX138" s="122">
        <v>0</v>
      </c>
      <c r="AY138" s="122">
        <v>0</v>
      </c>
      <c r="AZ138" s="122">
        <v>0</v>
      </c>
      <c r="BA138" s="122">
        <v>0</v>
      </c>
      <c r="BB138" s="122">
        <v>0</v>
      </c>
      <c r="BC138" s="122">
        <v>0</v>
      </c>
      <c r="BD138" s="122">
        <v>0</v>
      </c>
      <c r="BE138" s="122">
        <v>0</v>
      </c>
      <c r="BF138" s="122">
        <v>0</v>
      </c>
      <c r="BG138" s="122">
        <v>0</v>
      </c>
      <c r="BH138" s="122">
        <v>0</v>
      </c>
      <c r="BI138" s="122">
        <v>0</v>
      </c>
      <c r="BJ138" s="122">
        <v>0</v>
      </c>
      <c r="BK138" s="122">
        <v>0</v>
      </c>
      <c r="BL138" s="122">
        <v>0</v>
      </c>
      <c r="BM138" s="122">
        <v>0</v>
      </c>
      <c r="BN138" s="122">
        <v>0</v>
      </c>
      <c r="BO138" s="122">
        <v>0</v>
      </c>
      <c r="BP138" s="122">
        <v>0</v>
      </c>
      <c r="BQ138" s="122">
        <v>0</v>
      </c>
      <c r="BR138" s="114">
        <v>0</v>
      </c>
      <c r="BS138" s="114">
        <v>0</v>
      </c>
      <c r="BT138" s="114">
        <v>0</v>
      </c>
      <c r="BU138" s="114">
        <v>0</v>
      </c>
      <c r="BV138" s="114">
        <v>0</v>
      </c>
      <c r="BW138" s="114">
        <v>0</v>
      </c>
      <c r="BX138" s="114">
        <v>25</v>
      </c>
      <c r="BY138" s="114">
        <v>0</v>
      </c>
      <c r="BZ138" s="114">
        <v>0</v>
      </c>
      <c r="CA138" s="114">
        <v>0</v>
      </c>
      <c r="CB138" s="114">
        <v>0</v>
      </c>
    </row>
    <row r="139" spans="1:80" x14ac:dyDescent="0.25">
      <c r="A139" s="108" t="s">
        <v>111</v>
      </c>
      <c r="B139" s="106" t="s">
        <v>679</v>
      </c>
      <c r="C139" s="109" t="s">
        <v>680</v>
      </c>
      <c r="D139" s="122"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25</v>
      </c>
      <c r="K139" s="122">
        <v>0</v>
      </c>
      <c r="L139" s="122">
        <v>0</v>
      </c>
      <c r="M139" s="122">
        <v>0</v>
      </c>
      <c r="N139" s="122">
        <v>0</v>
      </c>
      <c r="O139" s="122">
        <v>0</v>
      </c>
      <c r="P139" s="122">
        <v>0</v>
      </c>
      <c r="Q139" s="122">
        <v>0</v>
      </c>
      <c r="R139" s="122">
        <v>0</v>
      </c>
      <c r="S139" s="122">
        <v>0</v>
      </c>
      <c r="T139" s="122">
        <v>0</v>
      </c>
      <c r="U139" s="122">
        <v>0</v>
      </c>
      <c r="V139" s="122">
        <v>0</v>
      </c>
      <c r="W139" s="122">
        <v>0</v>
      </c>
      <c r="X139" s="122">
        <v>0</v>
      </c>
      <c r="Y139" s="122">
        <v>0</v>
      </c>
      <c r="Z139" s="122">
        <v>0</v>
      </c>
      <c r="AA139" s="122">
        <v>0</v>
      </c>
      <c r="AB139" s="122">
        <v>0</v>
      </c>
      <c r="AC139" s="122">
        <v>0</v>
      </c>
      <c r="AD139" s="122">
        <v>0</v>
      </c>
      <c r="AE139" s="122">
        <v>0</v>
      </c>
      <c r="AF139" s="122">
        <v>0</v>
      </c>
      <c r="AG139" s="122">
        <v>0</v>
      </c>
      <c r="AH139" s="122">
        <v>0</v>
      </c>
      <c r="AI139" s="122">
        <v>0</v>
      </c>
      <c r="AJ139" s="122">
        <v>0</v>
      </c>
      <c r="AK139" s="122">
        <v>0</v>
      </c>
      <c r="AL139" s="122">
        <v>0</v>
      </c>
      <c r="AM139" s="122">
        <v>0</v>
      </c>
      <c r="AN139" s="122">
        <v>0</v>
      </c>
      <c r="AO139" s="122">
        <v>0</v>
      </c>
      <c r="AP139" s="122">
        <v>0</v>
      </c>
      <c r="AQ139" s="122">
        <v>0</v>
      </c>
      <c r="AR139" s="122">
        <v>0</v>
      </c>
      <c r="AS139" s="122">
        <v>0</v>
      </c>
      <c r="AT139" s="122">
        <v>0</v>
      </c>
      <c r="AU139" s="122">
        <v>0</v>
      </c>
      <c r="AV139" s="122">
        <v>0</v>
      </c>
      <c r="AW139" s="122">
        <v>0</v>
      </c>
      <c r="AX139" s="122">
        <v>0</v>
      </c>
      <c r="AY139" s="122">
        <v>0</v>
      </c>
      <c r="AZ139" s="122">
        <v>0</v>
      </c>
      <c r="BA139" s="122">
        <v>0</v>
      </c>
      <c r="BB139" s="122">
        <v>25</v>
      </c>
      <c r="BC139" s="122">
        <v>0</v>
      </c>
      <c r="BD139" s="122">
        <v>0</v>
      </c>
      <c r="BE139" s="122">
        <v>0</v>
      </c>
      <c r="BF139" s="122">
        <v>0</v>
      </c>
      <c r="BG139" s="122">
        <v>0</v>
      </c>
      <c r="BH139" s="122">
        <v>0</v>
      </c>
      <c r="BI139" s="122">
        <v>0</v>
      </c>
      <c r="BJ139" s="122">
        <v>0</v>
      </c>
      <c r="BK139" s="122">
        <v>0</v>
      </c>
      <c r="BL139" s="122">
        <v>0</v>
      </c>
      <c r="BM139" s="122">
        <v>0</v>
      </c>
      <c r="BN139" s="122">
        <v>0</v>
      </c>
      <c r="BO139" s="122">
        <v>0</v>
      </c>
      <c r="BP139" s="122">
        <v>0</v>
      </c>
      <c r="BQ139" s="122">
        <v>0</v>
      </c>
      <c r="BR139" s="114">
        <v>0</v>
      </c>
      <c r="BS139" s="114">
        <v>0</v>
      </c>
      <c r="BT139" s="114">
        <v>0</v>
      </c>
      <c r="BU139" s="114">
        <v>0</v>
      </c>
      <c r="BV139" s="114">
        <v>0</v>
      </c>
      <c r="BW139" s="114">
        <v>0</v>
      </c>
      <c r="BX139" s="114">
        <v>25</v>
      </c>
      <c r="BY139" s="114">
        <v>0</v>
      </c>
      <c r="BZ139" s="114">
        <v>0</v>
      </c>
      <c r="CA139" s="114">
        <v>0</v>
      </c>
      <c r="CB139" s="114">
        <v>0</v>
      </c>
    </row>
    <row r="140" spans="1:80" x14ac:dyDescent="0.25">
      <c r="A140" s="108" t="s">
        <v>111</v>
      </c>
      <c r="B140" s="106" t="s">
        <v>681</v>
      </c>
      <c r="C140" s="109" t="s">
        <v>682</v>
      </c>
      <c r="D140" s="122"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25</v>
      </c>
      <c r="K140" s="122">
        <v>0</v>
      </c>
      <c r="L140" s="122">
        <v>0</v>
      </c>
      <c r="M140" s="122">
        <v>0</v>
      </c>
      <c r="N140" s="122">
        <v>0</v>
      </c>
      <c r="O140" s="122">
        <v>0</v>
      </c>
      <c r="P140" s="122">
        <v>0</v>
      </c>
      <c r="Q140" s="122">
        <v>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2">
        <v>0</v>
      </c>
      <c r="Y140" s="122">
        <v>0</v>
      </c>
      <c r="Z140" s="122">
        <v>0</v>
      </c>
      <c r="AA140" s="122">
        <v>0</v>
      </c>
      <c r="AB140" s="122">
        <v>0</v>
      </c>
      <c r="AC140" s="122">
        <v>0</v>
      </c>
      <c r="AD140" s="122">
        <v>0</v>
      </c>
      <c r="AE140" s="122">
        <v>0</v>
      </c>
      <c r="AF140" s="122">
        <v>25</v>
      </c>
      <c r="AG140" s="122">
        <v>0</v>
      </c>
      <c r="AH140" s="122">
        <v>0</v>
      </c>
      <c r="AI140" s="122">
        <v>0</v>
      </c>
      <c r="AJ140" s="122">
        <v>0</v>
      </c>
      <c r="AK140" s="122">
        <v>0</v>
      </c>
      <c r="AL140" s="122">
        <v>0</v>
      </c>
      <c r="AM140" s="122">
        <v>0</v>
      </c>
      <c r="AN140" s="122">
        <v>0</v>
      </c>
      <c r="AO140" s="122">
        <v>0</v>
      </c>
      <c r="AP140" s="122">
        <v>0</v>
      </c>
      <c r="AQ140" s="122">
        <v>0</v>
      </c>
      <c r="AR140" s="122">
        <v>0</v>
      </c>
      <c r="AS140" s="122">
        <v>0</v>
      </c>
      <c r="AT140" s="122">
        <v>0</v>
      </c>
      <c r="AU140" s="122">
        <v>0</v>
      </c>
      <c r="AV140" s="122">
        <v>0</v>
      </c>
      <c r="AW140" s="122">
        <v>0</v>
      </c>
      <c r="AX140" s="122">
        <v>0</v>
      </c>
      <c r="AY140" s="122">
        <v>0</v>
      </c>
      <c r="AZ140" s="122">
        <v>0</v>
      </c>
      <c r="BA140" s="122">
        <v>0</v>
      </c>
      <c r="BB140" s="122">
        <v>0</v>
      </c>
      <c r="BC140" s="122">
        <v>0</v>
      </c>
      <c r="BD140" s="122">
        <v>0</v>
      </c>
      <c r="BE140" s="122">
        <v>0</v>
      </c>
      <c r="BF140" s="122">
        <v>0</v>
      </c>
      <c r="BG140" s="122">
        <v>0</v>
      </c>
      <c r="BH140" s="122">
        <v>0</v>
      </c>
      <c r="BI140" s="122">
        <v>0</v>
      </c>
      <c r="BJ140" s="122">
        <v>0</v>
      </c>
      <c r="BK140" s="122">
        <v>0</v>
      </c>
      <c r="BL140" s="122">
        <v>0</v>
      </c>
      <c r="BM140" s="122">
        <v>0</v>
      </c>
      <c r="BN140" s="122">
        <v>0</v>
      </c>
      <c r="BO140" s="122">
        <v>0</v>
      </c>
      <c r="BP140" s="122">
        <v>0</v>
      </c>
      <c r="BQ140" s="122">
        <v>0</v>
      </c>
      <c r="BR140" s="114">
        <v>0</v>
      </c>
      <c r="BS140" s="114">
        <v>0</v>
      </c>
      <c r="BT140" s="114">
        <v>0</v>
      </c>
      <c r="BU140" s="114">
        <v>0</v>
      </c>
      <c r="BV140" s="114">
        <v>0</v>
      </c>
      <c r="BW140" s="114">
        <v>0</v>
      </c>
      <c r="BX140" s="114">
        <v>25</v>
      </c>
      <c r="BY140" s="114">
        <v>0</v>
      </c>
      <c r="BZ140" s="114">
        <v>0</v>
      </c>
      <c r="CA140" s="114">
        <v>0</v>
      </c>
      <c r="CB140" s="114">
        <v>0</v>
      </c>
    </row>
    <row r="141" spans="1:80" x14ac:dyDescent="0.25">
      <c r="A141" s="108" t="s">
        <v>111</v>
      </c>
      <c r="B141" s="106" t="s">
        <v>683</v>
      </c>
      <c r="C141" s="109" t="s">
        <v>684</v>
      </c>
      <c r="D141" s="122">
        <v>0</v>
      </c>
      <c r="E141" s="122">
        <v>0</v>
      </c>
      <c r="F141" s="122">
        <v>0</v>
      </c>
      <c r="G141" s="122">
        <v>0</v>
      </c>
      <c r="H141" s="122">
        <v>0</v>
      </c>
      <c r="I141" s="122">
        <v>0</v>
      </c>
      <c r="J141" s="122">
        <v>25</v>
      </c>
      <c r="K141" s="122">
        <v>0</v>
      </c>
      <c r="L141" s="122">
        <v>0</v>
      </c>
      <c r="M141" s="122">
        <v>0</v>
      </c>
      <c r="N141" s="122">
        <v>0</v>
      </c>
      <c r="O141" s="122">
        <v>0</v>
      </c>
      <c r="P141" s="122">
        <v>0</v>
      </c>
      <c r="Q141" s="122">
        <v>0</v>
      </c>
      <c r="R141" s="122">
        <v>0</v>
      </c>
      <c r="S141" s="122">
        <v>0</v>
      </c>
      <c r="T141" s="122">
        <v>0</v>
      </c>
      <c r="U141" s="122">
        <v>0</v>
      </c>
      <c r="V141" s="122">
        <v>0</v>
      </c>
      <c r="W141" s="122">
        <v>0</v>
      </c>
      <c r="X141" s="122">
        <v>0</v>
      </c>
      <c r="Y141" s="122">
        <v>0</v>
      </c>
      <c r="Z141" s="122">
        <v>0</v>
      </c>
      <c r="AA141" s="122">
        <v>0</v>
      </c>
      <c r="AB141" s="122">
        <v>0</v>
      </c>
      <c r="AC141" s="122">
        <v>0</v>
      </c>
      <c r="AD141" s="122">
        <v>0</v>
      </c>
      <c r="AE141" s="122">
        <v>0</v>
      </c>
      <c r="AF141" s="122">
        <v>0</v>
      </c>
      <c r="AG141" s="122">
        <v>0</v>
      </c>
      <c r="AH141" s="122">
        <v>0</v>
      </c>
      <c r="AI141" s="122">
        <v>0</v>
      </c>
      <c r="AJ141" s="122">
        <v>0</v>
      </c>
      <c r="AK141" s="122">
        <v>0</v>
      </c>
      <c r="AL141" s="122">
        <v>0</v>
      </c>
      <c r="AM141" s="122">
        <v>0</v>
      </c>
      <c r="AN141" s="122">
        <v>0</v>
      </c>
      <c r="AO141" s="122">
        <v>0</v>
      </c>
      <c r="AP141" s="122">
        <v>0</v>
      </c>
      <c r="AQ141" s="122">
        <v>0</v>
      </c>
      <c r="AR141" s="122">
        <v>0</v>
      </c>
      <c r="AS141" s="122">
        <v>0</v>
      </c>
      <c r="AT141" s="122">
        <v>0</v>
      </c>
      <c r="AU141" s="122">
        <v>0</v>
      </c>
      <c r="AV141" s="122">
        <v>0</v>
      </c>
      <c r="AW141" s="122">
        <v>0</v>
      </c>
      <c r="AX141" s="122">
        <v>0</v>
      </c>
      <c r="AY141" s="122">
        <v>0</v>
      </c>
      <c r="AZ141" s="122">
        <v>0</v>
      </c>
      <c r="BA141" s="122">
        <v>0</v>
      </c>
      <c r="BB141" s="122">
        <v>0</v>
      </c>
      <c r="BC141" s="122">
        <v>0</v>
      </c>
      <c r="BD141" s="122">
        <v>0</v>
      </c>
      <c r="BE141" s="122">
        <v>0</v>
      </c>
      <c r="BF141" s="122">
        <v>0</v>
      </c>
      <c r="BG141" s="122">
        <v>0</v>
      </c>
      <c r="BH141" s="122">
        <v>0</v>
      </c>
      <c r="BI141" s="122">
        <v>0</v>
      </c>
      <c r="BJ141" s="122">
        <v>0</v>
      </c>
      <c r="BK141" s="122">
        <v>0</v>
      </c>
      <c r="BL141" s="122">
        <v>0</v>
      </c>
      <c r="BM141" s="122">
        <v>25</v>
      </c>
      <c r="BN141" s="122">
        <v>0</v>
      </c>
      <c r="BO141" s="122">
        <v>0</v>
      </c>
      <c r="BP141" s="122">
        <v>0</v>
      </c>
      <c r="BQ141" s="122">
        <v>0</v>
      </c>
      <c r="BR141" s="114">
        <v>0</v>
      </c>
      <c r="BS141" s="114">
        <v>0</v>
      </c>
      <c r="BT141" s="114">
        <v>0</v>
      </c>
      <c r="BU141" s="114">
        <v>0</v>
      </c>
      <c r="BV141" s="114">
        <v>0</v>
      </c>
      <c r="BW141" s="114">
        <v>0</v>
      </c>
      <c r="BX141" s="114">
        <v>25</v>
      </c>
      <c r="BY141" s="114">
        <v>0</v>
      </c>
      <c r="BZ141" s="114">
        <v>0</v>
      </c>
      <c r="CA141" s="114">
        <v>0</v>
      </c>
      <c r="CB141" s="114">
        <v>0</v>
      </c>
    </row>
  </sheetData>
  <autoFilter ref="A14:CB14"/>
  <mergeCells count="23">
    <mergeCell ref="A10:A13"/>
    <mergeCell ref="B10:B13"/>
    <mergeCell ref="C10:C13"/>
    <mergeCell ref="D10:N11"/>
    <mergeCell ref="O10:CB10"/>
    <mergeCell ref="BG12:BQ12"/>
    <mergeCell ref="BR12:CB12"/>
    <mergeCell ref="A4:CB4"/>
    <mergeCell ref="A7:CB7"/>
    <mergeCell ref="D12:N12"/>
    <mergeCell ref="O12:Y12"/>
    <mergeCell ref="Z12:AJ12"/>
    <mergeCell ref="AK12:AU12"/>
    <mergeCell ref="AV12:BF12"/>
    <mergeCell ref="O11:Y11"/>
    <mergeCell ref="Z11:AJ11"/>
    <mergeCell ref="A5:CB5"/>
    <mergeCell ref="A8:CB8"/>
    <mergeCell ref="A9:AJ9"/>
    <mergeCell ref="AK11:AU11"/>
    <mergeCell ref="AV11:BF11"/>
    <mergeCell ref="BG11:BQ11"/>
    <mergeCell ref="BR11:CB11"/>
  </mergeCells>
  <pageMargins left="0.70866141732283472" right="0.70866141732283472" top="0.74803149606299213" bottom="0.74803149606299213" header="0.31496062992125984" footer="0.31496062992125984"/>
  <pageSetup paperSize="8" scale="16" fitToHeight="0" orientation="landscape" r:id="rId1"/>
  <headerFooter differentFirst="1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tabSelected="1" view="pageBreakPreview" zoomScale="70" zoomScaleNormal="40" zoomScaleSheetLayoutView="70" workbookViewId="0">
      <selection activeCell="A5" sqref="A5:H5"/>
    </sheetView>
  </sheetViews>
  <sheetFormatPr defaultColWidth="9" defaultRowHeight="15.75" outlineLevelRow="1" outlineLevelCol="1" x14ac:dyDescent="0.25"/>
  <cols>
    <col min="1" max="1" width="8.875" style="87" customWidth="1"/>
    <col min="2" max="2" width="63.25" style="88" customWidth="1"/>
    <col min="3" max="3" width="15.625" style="73" customWidth="1"/>
    <col min="4" max="7" width="15.625" style="73" customWidth="1" outlineLevel="1"/>
    <col min="8" max="8" width="15.625" style="73" customWidth="1"/>
    <col min="9" max="16384" width="9" style="73"/>
  </cols>
  <sheetData>
    <row r="1" spans="1:8" s="70" customFormat="1" x14ac:dyDescent="0.25">
      <c r="A1" s="23"/>
      <c r="B1" s="23"/>
      <c r="C1" s="23"/>
      <c r="D1" s="23"/>
      <c r="E1" s="23"/>
      <c r="F1" s="23"/>
      <c r="H1" s="98" t="s">
        <v>528</v>
      </c>
    </row>
    <row r="2" spans="1:8" s="70" customFormat="1" x14ac:dyDescent="0.25">
      <c r="A2" s="23"/>
      <c r="B2" s="23"/>
      <c r="C2" s="23"/>
      <c r="D2" s="23"/>
      <c r="E2" s="23"/>
      <c r="F2" s="23"/>
      <c r="H2" s="99" t="s">
        <v>714</v>
      </c>
    </row>
    <row r="3" spans="1:8" s="70" customFormat="1" ht="18.75" x14ac:dyDescent="0.3">
      <c r="A3" s="23"/>
      <c r="B3" s="23"/>
      <c r="C3" s="23"/>
      <c r="D3" s="23"/>
      <c r="E3" s="23"/>
      <c r="F3" s="23"/>
      <c r="G3" s="67"/>
    </row>
    <row r="4" spans="1:8" s="70" customFormat="1" ht="18.75" x14ac:dyDescent="0.3">
      <c r="A4" s="23"/>
      <c r="B4" s="23"/>
      <c r="C4" s="23"/>
      <c r="D4" s="23"/>
      <c r="E4" s="23"/>
      <c r="F4" s="23"/>
      <c r="G4" s="67"/>
    </row>
    <row r="5" spans="1:8" s="70" customFormat="1" ht="20.25" customHeight="1" x14ac:dyDescent="0.25">
      <c r="A5" s="212" t="s">
        <v>261</v>
      </c>
      <c r="B5" s="212"/>
      <c r="C5" s="212"/>
      <c r="D5" s="212"/>
      <c r="E5" s="212"/>
      <c r="F5" s="212"/>
      <c r="G5" s="212"/>
      <c r="H5" s="212"/>
    </row>
    <row r="6" spans="1:8" s="70" customFormat="1" ht="15.75" customHeight="1" x14ac:dyDescent="0.25">
      <c r="A6" s="213" t="s">
        <v>300</v>
      </c>
      <c r="B6" s="213"/>
      <c r="C6" s="213"/>
      <c r="D6" s="213"/>
      <c r="E6" s="213"/>
      <c r="F6" s="213"/>
      <c r="G6" s="213"/>
      <c r="H6" s="213"/>
    </row>
    <row r="7" spans="1:8" s="70" customFormat="1" ht="9" customHeight="1" x14ac:dyDescent="0.25">
      <c r="A7" s="216"/>
      <c r="B7" s="216"/>
      <c r="C7" s="216"/>
      <c r="D7" s="216"/>
      <c r="E7" s="216"/>
      <c r="F7" s="216"/>
      <c r="G7" s="216"/>
    </row>
    <row r="8" spans="1:8" s="70" customFormat="1" ht="21.75" customHeight="1" x14ac:dyDescent="0.25">
      <c r="A8" s="196" t="s">
        <v>711</v>
      </c>
      <c r="B8" s="196"/>
      <c r="C8" s="196"/>
      <c r="D8" s="196"/>
      <c r="E8" s="196"/>
      <c r="F8" s="196"/>
      <c r="G8" s="196"/>
      <c r="H8" s="196"/>
    </row>
    <row r="9" spans="1:8" s="70" customFormat="1" x14ac:dyDescent="0.25">
      <c r="A9" s="198" t="s">
        <v>0</v>
      </c>
      <c r="B9" s="198"/>
      <c r="C9" s="198"/>
      <c r="D9" s="198"/>
      <c r="E9" s="198"/>
      <c r="F9" s="198"/>
      <c r="G9" s="198"/>
      <c r="H9" s="198"/>
    </row>
    <row r="10" spans="1:8" s="70" customFormat="1" ht="15.75" customHeight="1" x14ac:dyDescent="0.25">
      <c r="A10" s="217"/>
      <c r="B10" s="217"/>
      <c r="C10" s="217"/>
      <c r="D10" s="217"/>
      <c r="E10" s="217"/>
      <c r="F10" s="217"/>
      <c r="G10" s="217"/>
    </row>
    <row r="11" spans="1:8" s="70" customFormat="1" ht="18" customHeight="1" x14ac:dyDescent="0.25">
      <c r="A11" s="214" t="s">
        <v>499</v>
      </c>
      <c r="B11" s="214"/>
      <c r="C11" s="214"/>
      <c r="D11" s="214"/>
      <c r="E11" s="214"/>
      <c r="F11" s="214"/>
      <c r="G11" s="214"/>
      <c r="H11" s="214"/>
    </row>
    <row r="12" spans="1:8" s="70" customFormat="1" x14ac:dyDescent="0.25">
      <c r="A12" s="215" t="s">
        <v>301</v>
      </c>
      <c r="B12" s="215"/>
      <c r="C12" s="215"/>
      <c r="D12" s="215"/>
      <c r="E12" s="215"/>
      <c r="F12" s="215"/>
      <c r="G12" s="215"/>
      <c r="H12" s="215"/>
    </row>
    <row r="13" spans="1:8" s="70" customFormat="1" ht="16.5" thickBot="1" x14ac:dyDescent="0.3">
      <c r="A13" s="73"/>
      <c r="B13" s="73"/>
      <c r="C13" s="73"/>
      <c r="D13" s="73"/>
      <c r="E13" s="73"/>
      <c r="F13" s="73"/>
      <c r="G13" s="101"/>
      <c r="H13" s="73" t="s">
        <v>507</v>
      </c>
    </row>
    <row r="14" spans="1:8" x14ac:dyDescent="0.25">
      <c r="A14" s="218" t="s">
        <v>302</v>
      </c>
      <c r="B14" s="208" t="s">
        <v>303</v>
      </c>
      <c r="C14" s="71" t="s">
        <v>179</v>
      </c>
      <c r="D14" s="71" t="s">
        <v>180</v>
      </c>
      <c r="E14" s="71" t="s">
        <v>480</v>
      </c>
      <c r="F14" s="71" t="s">
        <v>485</v>
      </c>
      <c r="G14" s="71" t="s">
        <v>530</v>
      </c>
      <c r="H14" s="72" t="s">
        <v>248</v>
      </c>
    </row>
    <row r="15" spans="1:8" ht="25.5" x14ac:dyDescent="0.25">
      <c r="A15" s="219"/>
      <c r="B15" s="209"/>
      <c r="C15" s="74" t="s">
        <v>189</v>
      </c>
      <c r="D15" s="74" t="s">
        <v>189</v>
      </c>
      <c r="E15" s="74" t="s">
        <v>189</v>
      </c>
      <c r="F15" s="74" t="s">
        <v>189</v>
      </c>
      <c r="G15" s="74" t="s">
        <v>189</v>
      </c>
      <c r="H15" s="75" t="s">
        <v>7</v>
      </c>
    </row>
    <row r="16" spans="1:8" s="80" customFormat="1" ht="16.5" thickBot="1" x14ac:dyDescent="0.3">
      <c r="A16" s="76">
        <v>1</v>
      </c>
      <c r="B16" s="77">
        <v>2</v>
      </c>
      <c r="C16" s="78">
        <v>3.2</v>
      </c>
      <c r="D16" s="78">
        <v>3.3</v>
      </c>
      <c r="E16" s="78">
        <v>3.4</v>
      </c>
      <c r="F16" s="78">
        <v>3.5</v>
      </c>
      <c r="G16" s="78">
        <v>3.6</v>
      </c>
      <c r="H16" s="79">
        <v>4</v>
      </c>
    </row>
    <row r="17" spans="1:8" ht="36" customHeight="1" x14ac:dyDescent="0.25">
      <c r="A17" s="210" t="s">
        <v>522</v>
      </c>
      <c r="B17" s="211"/>
      <c r="C17" s="94">
        <v>418.9</v>
      </c>
      <c r="D17" s="94">
        <v>438.82299999999998</v>
      </c>
      <c r="E17" s="94">
        <v>452.339</v>
      </c>
      <c r="F17" s="94">
        <v>466.25900000000001</v>
      </c>
      <c r="G17" s="94">
        <v>466.25900000000001</v>
      </c>
      <c r="H17" s="95">
        <f t="shared" ref="H17:H48" si="0">SUM(C17:G17)</f>
        <v>2242.58</v>
      </c>
    </row>
    <row r="18" spans="1:8" x14ac:dyDescent="0.25">
      <c r="A18" s="81" t="s">
        <v>294</v>
      </c>
      <c r="B18" s="82" t="s">
        <v>304</v>
      </c>
      <c r="C18" s="96">
        <v>418.9</v>
      </c>
      <c r="D18" s="96">
        <v>438.82299999999998</v>
      </c>
      <c r="E18" s="96">
        <v>452.339</v>
      </c>
      <c r="F18" s="96">
        <v>466.25900000000001</v>
      </c>
      <c r="G18" s="96">
        <v>466.25900000000001</v>
      </c>
      <c r="H18" s="95">
        <f t="shared" si="0"/>
        <v>2242.58</v>
      </c>
    </row>
    <row r="19" spans="1:8" x14ac:dyDescent="0.25">
      <c r="A19" s="81" t="s">
        <v>33</v>
      </c>
      <c r="B19" s="83" t="s">
        <v>305</v>
      </c>
      <c r="C19" s="96">
        <v>29.306000000000001</v>
      </c>
      <c r="D19" s="96">
        <v>36.313000000000002</v>
      </c>
      <c r="E19" s="96">
        <v>37.694000000000003</v>
      </c>
      <c r="F19" s="96">
        <v>39.116999999999997</v>
      </c>
      <c r="G19" s="96">
        <v>39.116999999999997</v>
      </c>
      <c r="H19" s="95">
        <f t="shared" si="0"/>
        <v>181.547</v>
      </c>
    </row>
    <row r="20" spans="1:8" ht="31.5" x14ac:dyDescent="0.25">
      <c r="A20" s="81" t="s">
        <v>35</v>
      </c>
      <c r="B20" s="84" t="s">
        <v>306</v>
      </c>
      <c r="C20" s="96">
        <v>29.306000000000001</v>
      </c>
      <c r="D20" s="96">
        <v>36.313000000000002</v>
      </c>
      <c r="E20" s="96">
        <v>37.694000000000003</v>
      </c>
      <c r="F20" s="96">
        <v>39.116999999999997</v>
      </c>
      <c r="G20" s="96">
        <v>39.116999999999997</v>
      </c>
      <c r="H20" s="95">
        <f t="shared" si="0"/>
        <v>181.547</v>
      </c>
    </row>
    <row r="21" spans="1:8" x14ac:dyDescent="0.25">
      <c r="A21" s="81" t="s">
        <v>37</v>
      </c>
      <c r="B21" s="84" t="s">
        <v>307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5">
        <f t="shared" si="0"/>
        <v>0</v>
      </c>
    </row>
    <row r="22" spans="1:8" ht="31.5" outlineLevel="1" x14ac:dyDescent="0.25">
      <c r="A22" s="81" t="s">
        <v>308</v>
      </c>
      <c r="B22" s="83" t="s">
        <v>309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5">
        <f t="shared" si="0"/>
        <v>0</v>
      </c>
    </row>
    <row r="23" spans="1:8" ht="31.5" outlineLevel="1" x14ac:dyDescent="0.25">
      <c r="A23" s="81" t="s">
        <v>310</v>
      </c>
      <c r="B23" s="83" t="s">
        <v>311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5">
        <f t="shared" si="0"/>
        <v>0</v>
      </c>
    </row>
    <row r="24" spans="1:8" ht="31.5" outlineLevel="1" x14ac:dyDescent="0.25">
      <c r="A24" s="81" t="s">
        <v>312</v>
      </c>
      <c r="B24" s="83" t="s">
        <v>313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5">
        <f t="shared" si="0"/>
        <v>0</v>
      </c>
    </row>
    <row r="25" spans="1:8" outlineLevel="1" x14ac:dyDescent="0.25">
      <c r="A25" s="81" t="s">
        <v>39</v>
      </c>
      <c r="B25" s="84" t="s">
        <v>314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5">
        <f t="shared" si="0"/>
        <v>0</v>
      </c>
    </row>
    <row r="26" spans="1:8" x14ac:dyDescent="0.25">
      <c r="A26" s="81" t="s">
        <v>41</v>
      </c>
      <c r="B26" s="84" t="s">
        <v>315</v>
      </c>
      <c r="C26" s="96">
        <v>29.306000000000001</v>
      </c>
      <c r="D26" s="96">
        <v>36.313000000000002</v>
      </c>
      <c r="E26" s="96">
        <v>37.694000000000003</v>
      </c>
      <c r="F26" s="96">
        <v>39.116999999999997</v>
      </c>
      <c r="G26" s="96">
        <v>39.116999999999997</v>
      </c>
      <c r="H26" s="95">
        <f t="shared" si="0"/>
        <v>181.547</v>
      </c>
    </row>
    <row r="27" spans="1:8" outlineLevel="1" x14ac:dyDescent="0.25">
      <c r="A27" s="81" t="s">
        <v>316</v>
      </c>
      <c r="B27" s="84" t="s">
        <v>317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5">
        <f t="shared" si="0"/>
        <v>0</v>
      </c>
    </row>
    <row r="28" spans="1:8" x14ac:dyDescent="0.25">
      <c r="A28" s="81" t="s">
        <v>318</v>
      </c>
      <c r="B28" s="84" t="s">
        <v>319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5">
        <f t="shared" si="0"/>
        <v>0</v>
      </c>
    </row>
    <row r="29" spans="1:8" ht="31.5" outlineLevel="1" x14ac:dyDescent="0.25">
      <c r="A29" s="81" t="s">
        <v>320</v>
      </c>
      <c r="B29" s="83" t="s">
        <v>321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5">
        <f t="shared" si="0"/>
        <v>0</v>
      </c>
    </row>
    <row r="30" spans="1:8" outlineLevel="1" x14ac:dyDescent="0.25">
      <c r="A30" s="81" t="s">
        <v>322</v>
      </c>
      <c r="B30" s="83" t="s">
        <v>323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5">
        <f t="shared" si="0"/>
        <v>0</v>
      </c>
    </row>
    <row r="31" spans="1:8" x14ac:dyDescent="0.25">
      <c r="A31" s="81" t="s">
        <v>324</v>
      </c>
      <c r="B31" s="83" t="s">
        <v>325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5">
        <f t="shared" si="0"/>
        <v>0</v>
      </c>
    </row>
    <row r="32" spans="1:8" x14ac:dyDescent="0.25">
      <c r="A32" s="81" t="s">
        <v>326</v>
      </c>
      <c r="B32" s="83" t="s">
        <v>323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5">
        <f t="shared" si="0"/>
        <v>0</v>
      </c>
    </row>
    <row r="33" spans="1:8" outlineLevel="1" x14ac:dyDescent="0.25">
      <c r="A33" s="81" t="s">
        <v>327</v>
      </c>
      <c r="B33" s="84" t="s">
        <v>328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5">
        <f t="shared" si="0"/>
        <v>0</v>
      </c>
    </row>
    <row r="34" spans="1:8" outlineLevel="1" x14ac:dyDescent="0.25">
      <c r="A34" s="81" t="s">
        <v>329</v>
      </c>
      <c r="B34" s="84" t="s">
        <v>330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5">
        <f t="shared" si="0"/>
        <v>0</v>
      </c>
    </row>
    <row r="35" spans="1:8" ht="31.5" outlineLevel="1" x14ac:dyDescent="0.25">
      <c r="A35" s="81" t="s">
        <v>331</v>
      </c>
      <c r="B35" s="84" t="s">
        <v>332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5">
        <f t="shared" si="0"/>
        <v>0</v>
      </c>
    </row>
    <row r="36" spans="1:8" outlineLevel="1" x14ac:dyDescent="0.25">
      <c r="A36" s="81" t="s">
        <v>333</v>
      </c>
      <c r="B36" s="83" t="s">
        <v>334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5">
        <f t="shared" si="0"/>
        <v>0</v>
      </c>
    </row>
    <row r="37" spans="1:8" outlineLevel="1" x14ac:dyDescent="0.25">
      <c r="A37" s="81" t="s">
        <v>335</v>
      </c>
      <c r="B37" s="84" t="s">
        <v>336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5">
        <f t="shared" si="0"/>
        <v>0</v>
      </c>
    </row>
    <row r="38" spans="1:8" ht="31.5" outlineLevel="1" x14ac:dyDescent="0.25">
      <c r="A38" s="81" t="s">
        <v>43</v>
      </c>
      <c r="B38" s="84" t="s">
        <v>337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5">
        <f t="shared" si="0"/>
        <v>0</v>
      </c>
    </row>
    <row r="39" spans="1:8" ht="31.5" outlineLevel="1" x14ac:dyDescent="0.25">
      <c r="A39" s="81" t="s">
        <v>45</v>
      </c>
      <c r="B39" s="84" t="s">
        <v>309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5">
        <f t="shared" si="0"/>
        <v>0</v>
      </c>
    </row>
    <row r="40" spans="1:8" ht="31.5" outlineLevel="1" x14ac:dyDescent="0.25">
      <c r="A40" s="81" t="s">
        <v>47</v>
      </c>
      <c r="B40" s="84" t="s">
        <v>311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5">
        <f t="shared" si="0"/>
        <v>0</v>
      </c>
    </row>
    <row r="41" spans="1:8" ht="31.5" outlineLevel="1" x14ac:dyDescent="0.25">
      <c r="A41" s="81" t="s">
        <v>338</v>
      </c>
      <c r="B41" s="84" t="s">
        <v>313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5">
        <f t="shared" si="0"/>
        <v>0</v>
      </c>
    </row>
    <row r="42" spans="1:8" x14ac:dyDescent="0.25">
      <c r="A42" s="81" t="s">
        <v>49</v>
      </c>
      <c r="B42" s="84" t="s">
        <v>339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5">
        <f t="shared" si="0"/>
        <v>0</v>
      </c>
    </row>
    <row r="43" spans="1:8" x14ac:dyDescent="0.25">
      <c r="A43" s="81" t="s">
        <v>63</v>
      </c>
      <c r="B43" s="83" t="s">
        <v>340</v>
      </c>
      <c r="C43" s="96">
        <v>319.77999999999997</v>
      </c>
      <c r="D43" s="96">
        <v>329.37299999999999</v>
      </c>
      <c r="E43" s="96">
        <v>339.255</v>
      </c>
      <c r="F43" s="96">
        <v>349.43200000000002</v>
      </c>
      <c r="G43" s="96">
        <v>349.43200000000002</v>
      </c>
      <c r="H43" s="95">
        <f t="shared" si="0"/>
        <v>1687.2720000000002</v>
      </c>
    </row>
    <row r="44" spans="1:8" x14ac:dyDescent="0.25">
      <c r="A44" s="81" t="s">
        <v>65</v>
      </c>
      <c r="B44" s="84" t="s">
        <v>341</v>
      </c>
      <c r="C44" s="96">
        <v>319.77999999999997</v>
      </c>
      <c r="D44" s="96">
        <v>329.37299999999999</v>
      </c>
      <c r="E44" s="96">
        <v>339.255</v>
      </c>
      <c r="F44" s="96">
        <v>349.43200000000002</v>
      </c>
      <c r="G44" s="96">
        <v>349.43200000000002</v>
      </c>
      <c r="H44" s="95">
        <f t="shared" si="0"/>
        <v>1687.2720000000002</v>
      </c>
    </row>
    <row r="45" spans="1:8" outlineLevel="1" x14ac:dyDescent="0.25">
      <c r="A45" s="81" t="s">
        <v>67</v>
      </c>
      <c r="B45" s="84" t="s">
        <v>342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5">
        <f t="shared" si="0"/>
        <v>0</v>
      </c>
    </row>
    <row r="46" spans="1:8" ht="31.5" outlineLevel="1" x14ac:dyDescent="0.25">
      <c r="A46" s="81" t="s">
        <v>343</v>
      </c>
      <c r="B46" s="84" t="s">
        <v>309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5">
        <f t="shared" si="0"/>
        <v>0</v>
      </c>
    </row>
    <row r="47" spans="1:8" ht="31.5" outlineLevel="1" x14ac:dyDescent="0.25">
      <c r="A47" s="81" t="s">
        <v>344</v>
      </c>
      <c r="B47" s="84" t="s">
        <v>311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5">
        <f t="shared" si="0"/>
        <v>0</v>
      </c>
    </row>
    <row r="48" spans="1:8" ht="31.5" outlineLevel="1" x14ac:dyDescent="0.25">
      <c r="A48" s="81" t="s">
        <v>345</v>
      </c>
      <c r="B48" s="84" t="s">
        <v>313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5">
        <f t="shared" si="0"/>
        <v>0</v>
      </c>
    </row>
    <row r="49" spans="1:8" outlineLevel="1" x14ac:dyDescent="0.25">
      <c r="A49" s="81" t="s">
        <v>69</v>
      </c>
      <c r="B49" s="84" t="s">
        <v>346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5">
        <f t="shared" ref="H49:H80" si="1">SUM(C49:G49)</f>
        <v>0</v>
      </c>
    </row>
    <row r="50" spans="1:8" x14ac:dyDescent="0.25">
      <c r="A50" s="81" t="s">
        <v>347</v>
      </c>
      <c r="B50" s="84" t="s">
        <v>348</v>
      </c>
      <c r="C50" s="96">
        <v>319.77999999999997</v>
      </c>
      <c r="D50" s="96">
        <v>329.37299999999999</v>
      </c>
      <c r="E50" s="96">
        <v>339.255</v>
      </c>
      <c r="F50" s="96">
        <v>349.43200000000002</v>
      </c>
      <c r="G50" s="96">
        <v>349.43200000000002</v>
      </c>
      <c r="H50" s="95">
        <f t="shared" si="1"/>
        <v>1687.2720000000002</v>
      </c>
    </row>
    <row r="51" spans="1:8" outlineLevel="1" x14ac:dyDescent="0.25">
      <c r="A51" s="81" t="s">
        <v>349</v>
      </c>
      <c r="B51" s="84" t="s">
        <v>350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5">
        <f t="shared" si="1"/>
        <v>0</v>
      </c>
    </row>
    <row r="52" spans="1:8" outlineLevel="1" x14ac:dyDescent="0.25">
      <c r="A52" s="81" t="s">
        <v>351</v>
      </c>
      <c r="B52" s="84" t="s">
        <v>352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5">
        <f t="shared" si="1"/>
        <v>0</v>
      </c>
    </row>
    <row r="53" spans="1:8" outlineLevel="1" x14ac:dyDescent="0.25">
      <c r="A53" s="81" t="s">
        <v>353</v>
      </c>
      <c r="B53" s="84" t="s">
        <v>330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5">
        <f t="shared" si="1"/>
        <v>0</v>
      </c>
    </row>
    <row r="54" spans="1:8" ht="31.5" outlineLevel="1" x14ac:dyDescent="0.25">
      <c r="A54" s="81" t="s">
        <v>354</v>
      </c>
      <c r="B54" s="84" t="s">
        <v>355</v>
      </c>
      <c r="C54" s="96">
        <v>0</v>
      </c>
      <c r="D54" s="96">
        <v>0</v>
      </c>
      <c r="E54" s="96">
        <v>0</v>
      </c>
      <c r="F54" s="96">
        <v>0</v>
      </c>
      <c r="G54" s="96">
        <v>0</v>
      </c>
      <c r="H54" s="95">
        <f t="shared" si="1"/>
        <v>0</v>
      </c>
    </row>
    <row r="55" spans="1:8" outlineLevel="1" x14ac:dyDescent="0.25">
      <c r="A55" s="81" t="s">
        <v>356</v>
      </c>
      <c r="B55" s="83" t="s">
        <v>334</v>
      </c>
      <c r="C55" s="96">
        <v>0</v>
      </c>
      <c r="D55" s="96">
        <v>0</v>
      </c>
      <c r="E55" s="96">
        <v>0</v>
      </c>
      <c r="F55" s="96">
        <v>0</v>
      </c>
      <c r="G55" s="96">
        <v>0</v>
      </c>
      <c r="H55" s="95">
        <f t="shared" si="1"/>
        <v>0</v>
      </c>
    </row>
    <row r="56" spans="1:8" outlineLevel="1" x14ac:dyDescent="0.25">
      <c r="A56" s="81" t="s">
        <v>357</v>
      </c>
      <c r="B56" s="84" t="s">
        <v>336</v>
      </c>
      <c r="C56" s="96">
        <v>0</v>
      </c>
      <c r="D56" s="96">
        <v>0</v>
      </c>
      <c r="E56" s="96">
        <v>0</v>
      </c>
      <c r="F56" s="96">
        <v>0</v>
      </c>
      <c r="G56" s="96">
        <v>0</v>
      </c>
      <c r="H56" s="95">
        <f t="shared" si="1"/>
        <v>0</v>
      </c>
    </row>
    <row r="57" spans="1:8" x14ac:dyDescent="0.25">
      <c r="A57" s="81" t="s">
        <v>71</v>
      </c>
      <c r="B57" s="84" t="s">
        <v>358</v>
      </c>
      <c r="C57" s="96">
        <v>0</v>
      </c>
      <c r="D57" s="96">
        <v>0</v>
      </c>
      <c r="E57" s="96">
        <v>0</v>
      </c>
      <c r="F57" s="96">
        <v>0</v>
      </c>
      <c r="G57" s="96">
        <v>0</v>
      </c>
      <c r="H57" s="95">
        <f t="shared" si="1"/>
        <v>0</v>
      </c>
    </row>
    <row r="58" spans="1:8" x14ac:dyDescent="0.25">
      <c r="A58" s="81" t="s">
        <v>77</v>
      </c>
      <c r="B58" s="84" t="s">
        <v>359</v>
      </c>
      <c r="C58" s="96">
        <v>0</v>
      </c>
      <c r="D58" s="96">
        <v>0</v>
      </c>
      <c r="E58" s="96">
        <v>0</v>
      </c>
      <c r="F58" s="96">
        <v>0</v>
      </c>
      <c r="G58" s="96">
        <v>0</v>
      </c>
      <c r="H58" s="95">
        <f t="shared" si="1"/>
        <v>0</v>
      </c>
    </row>
    <row r="59" spans="1:8" outlineLevel="1" x14ac:dyDescent="0.25">
      <c r="A59" s="81" t="s">
        <v>79</v>
      </c>
      <c r="B59" s="84" t="s">
        <v>342</v>
      </c>
      <c r="C59" s="96">
        <v>0</v>
      </c>
      <c r="D59" s="96">
        <v>0</v>
      </c>
      <c r="E59" s="96">
        <v>0</v>
      </c>
      <c r="F59" s="96">
        <v>0</v>
      </c>
      <c r="G59" s="96">
        <v>0</v>
      </c>
      <c r="H59" s="95">
        <f t="shared" si="1"/>
        <v>0</v>
      </c>
    </row>
    <row r="60" spans="1:8" ht="31.5" outlineLevel="1" x14ac:dyDescent="0.25">
      <c r="A60" s="81" t="s">
        <v>360</v>
      </c>
      <c r="B60" s="84" t="s">
        <v>309</v>
      </c>
      <c r="C60" s="96">
        <v>0</v>
      </c>
      <c r="D60" s="96">
        <v>0</v>
      </c>
      <c r="E60" s="96">
        <v>0</v>
      </c>
      <c r="F60" s="96">
        <v>0</v>
      </c>
      <c r="G60" s="96">
        <v>0</v>
      </c>
      <c r="H60" s="95">
        <f t="shared" si="1"/>
        <v>0</v>
      </c>
    </row>
    <row r="61" spans="1:8" ht="31.5" outlineLevel="1" x14ac:dyDescent="0.25">
      <c r="A61" s="81" t="s">
        <v>361</v>
      </c>
      <c r="B61" s="84" t="s">
        <v>311</v>
      </c>
      <c r="C61" s="96">
        <v>0</v>
      </c>
      <c r="D61" s="96">
        <v>0</v>
      </c>
      <c r="E61" s="96">
        <v>0</v>
      </c>
      <c r="F61" s="96">
        <v>0</v>
      </c>
      <c r="G61" s="96">
        <v>0</v>
      </c>
      <c r="H61" s="95">
        <f t="shared" si="1"/>
        <v>0</v>
      </c>
    </row>
    <row r="62" spans="1:8" ht="31.5" outlineLevel="1" x14ac:dyDescent="0.25">
      <c r="A62" s="81" t="s">
        <v>362</v>
      </c>
      <c r="B62" s="84" t="s">
        <v>313</v>
      </c>
      <c r="C62" s="96">
        <v>0</v>
      </c>
      <c r="D62" s="96">
        <v>0</v>
      </c>
      <c r="E62" s="96">
        <v>0</v>
      </c>
      <c r="F62" s="96">
        <v>0</v>
      </c>
      <c r="G62" s="96">
        <v>0</v>
      </c>
      <c r="H62" s="95">
        <f t="shared" si="1"/>
        <v>0</v>
      </c>
    </row>
    <row r="63" spans="1:8" outlineLevel="1" x14ac:dyDescent="0.25">
      <c r="A63" s="81" t="s">
        <v>81</v>
      </c>
      <c r="B63" s="84" t="s">
        <v>346</v>
      </c>
      <c r="C63" s="96">
        <v>0</v>
      </c>
      <c r="D63" s="96">
        <v>0</v>
      </c>
      <c r="E63" s="96">
        <v>0</v>
      </c>
      <c r="F63" s="96">
        <v>0</v>
      </c>
      <c r="G63" s="96">
        <v>0</v>
      </c>
      <c r="H63" s="95">
        <f t="shared" si="1"/>
        <v>0</v>
      </c>
    </row>
    <row r="64" spans="1:8" x14ac:dyDescent="0.25">
      <c r="A64" s="81" t="s">
        <v>83</v>
      </c>
      <c r="B64" s="84" t="s">
        <v>348</v>
      </c>
      <c r="C64" s="96">
        <v>0</v>
      </c>
      <c r="D64" s="96">
        <v>0</v>
      </c>
      <c r="E64" s="96">
        <v>0</v>
      </c>
      <c r="F64" s="96">
        <v>0</v>
      </c>
      <c r="G64" s="96">
        <v>0</v>
      </c>
      <c r="H64" s="95">
        <f t="shared" si="1"/>
        <v>0</v>
      </c>
    </row>
    <row r="65" spans="1:8" outlineLevel="1" x14ac:dyDescent="0.25">
      <c r="A65" s="81" t="s">
        <v>85</v>
      </c>
      <c r="B65" s="84" t="s">
        <v>350</v>
      </c>
      <c r="C65" s="96">
        <v>0</v>
      </c>
      <c r="D65" s="96">
        <v>0</v>
      </c>
      <c r="E65" s="96">
        <v>0</v>
      </c>
      <c r="F65" s="96">
        <v>0</v>
      </c>
      <c r="G65" s="96">
        <v>0</v>
      </c>
      <c r="H65" s="95">
        <f t="shared" si="1"/>
        <v>0</v>
      </c>
    </row>
    <row r="66" spans="1:8" outlineLevel="1" x14ac:dyDescent="0.25">
      <c r="A66" s="81" t="s">
        <v>87</v>
      </c>
      <c r="B66" s="84" t="s">
        <v>352</v>
      </c>
      <c r="C66" s="96">
        <v>0</v>
      </c>
      <c r="D66" s="96">
        <v>0</v>
      </c>
      <c r="E66" s="96">
        <v>0</v>
      </c>
      <c r="F66" s="96">
        <v>0</v>
      </c>
      <c r="G66" s="96">
        <v>0</v>
      </c>
      <c r="H66" s="95">
        <f t="shared" si="1"/>
        <v>0</v>
      </c>
    </row>
    <row r="67" spans="1:8" outlineLevel="1" x14ac:dyDescent="0.25">
      <c r="A67" s="81" t="s">
        <v>89</v>
      </c>
      <c r="B67" s="84" t="s">
        <v>330</v>
      </c>
      <c r="C67" s="96">
        <v>0</v>
      </c>
      <c r="D67" s="96">
        <v>0</v>
      </c>
      <c r="E67" s="96">
        <v>0</v>
      </c>
      <c r="F67" s="96">
        <v>0</v>
      </c>
      <c r="G67" s="96">
        <v>0</v>
      </c>
      <c r="H67" s="95">
        <f t="shared" si="1"/>
        <v>0</v>
      </c>
    </row>
    <row r="68" spans="1:8" ht="31.5" outlineLevel="1" x14ac:dyDescent="0.25">
      <c r="A68" s="81" t="s">
        <v>91</v>
      </c>
      <c r="B68" s="84" t="s">
        <v>355</v>
      </c>
      <c r="C68" s="96">
        <v>0</v>
      </c>
      <c r="D68" s="96">
        <v>0</v>
      </c>
      <c r="E68" s="96">
        <v>0</v>
      </c>
      <c r="F68" s="96">
        <v>0</v>
      </c>
      <c r="G68" s="96">
        <v>0</v>
      </c>
      <c r="H68" s="95">
        <f t="shared" si="1"/>
        <v>0</v>
      </c>
    </row>
    <row r="69" spans="1:8" outlineLevel="1" x14ac:dyDescent="0.25">
      <c r="A69" s="81" t="s">
        <v>363</v>
      </c>
      <c r="B69" s="84" t="s">
        <v>334</v>
      </c>
      <c r="C69" s="96">
        <v>0</v>
      </c>
      <c r="D69" s="96">
        <v>0</v>
      </c>
      <c r="E69" s="96">
        <v>0</v>
      </c>
      <c r="F69" s="96">
        <v>0</v>
      </c>
      <c r="G69" s="96">
        <v>0</v>
      </c>
      <c r="H69" s="95">
        <f t="shared" si="1"/>
        <v>0</v>
      </c>
    </row>
    <row r="70" spans="1:8" outlineLevel="1" x14ac:dyDescent="0.25">
      <c r="A70" s="81" t="s">
        <v>364</v>
      </c>
      <c r="B70" s="84" t="s">
        <v>336</v>
      </c>
      <c r="C70" s="96">
        <v>0</v>
      </c>
      <c r="D70" s="96">
        <v>0</v>
      </c>
      <c r="E70" s="96">
        <v>0</v>
      </c>
      <c r="F70" s="96">
        <v>0</v>
      </c>
      <c r="G70" s="96">
        <v>0</v>
      </c>
      <c r="H70" s="95">
        <f t="shared" si="1"/>
        <v>0</v>
      </c>
    </row>
    <row r="71" spans="1:8" x14ac:dyDescent="0.25">
      <c r="A71" s="81" t="s">
        <v>101</v>
      </c>
      <c r="B71" s="83" t="s">
        <v>365</v>
      </c>
      <c r="C71" s="96">
        <v>69.816999999999993</v>
      </c>
      <c r="D71" s="96">
        <v>73.137</v>
      </c>
      <c r="E71" s="96">
        <v>75.39</v>
      </c>
      <c r="F71" s="96">
        <v>77.709999999999994</v>
      </c>
      <c r="G71" s="96">
        <v>77.709999999999994</v>
      </c>
      <c r="H71" s="95">
        <f t="shared" si="1"/>
        <v>373.76399999999995</v>
      </c>
    </row>
    <row r="72" spans="1:8" x14ac:dyDescent="0.25">
      <c r="A72" s="81" t="s">
        <v>107</v>
      </c>
      <c r="B72" s="83" t="s">
        <v>366</v>
      </c>
      <c r="C72" s="96">
        <v>0</v>
      </c>
      <c r="D72" s="96">
        <v>0</v>
      </c>
      <c r="E72" s="96">
        <v>0</v>
      </c>
      <c r="F72" s="96">
        <v>0</v>
      </c>
      <c r="G72" s="96">
        <v>0</v>
      </c>
      <c r="H72" s="95">
        <f t="shared" si="1"/>
        <v>0</v>
      </c>
    </row>
    <row r="73" spans="1:8" x14ac:dyDescent="0.25">
      <c r="A73" s="81" t="s">
        <v>367</v>
      </c>
      <c r="B73" s="84" t="s">
        <v>368</v>
      </c>
      <c r="C73" s="96" t="s">
        <v>685</v>
      </c>
      <c r="D73" s="96" t="s">
        <v>685</v>
      </c>
      <c r="E73" s="96" t="s">
        <v>685</v>
      </c>
      <c r="F73" s="96" t="s">
        <v>685</v>
      </c>
      <c r="G73" s="96" t="s">
        <v>685</v>
      </c>
      <c r="H73" s="95">
        <f t="shared" si="1"/>
        <v>0</v>
      </c>
    </row>
    <row r="74" spans="1:8" x14ac:dyDescent="0.25">
      <c r="A74" s="81" t="s">
        <v>369</v>
      </c>
      <c r="B74" s="84" t="s">
        <v>370</v>
      </c>
      <c r="C74" s="96">
        <v>0</v>
      </c>
      <c r="D74" s="96">
        <v>0</v>
      </c>
      <c r="E74" s="96">
        <v>0</v>
      </c>
      <c r="F74" s="96">
        <v>0</v>
      </c>
      <c r="G74" s="96">
        <v>0</v>
      </c>
      <c r="H74" s="95">
        <f t="shared" si="1"/>
        <v>0</v>
      </c>
    </row>
    <row r="75" spans="1:8" x14ac:dyDescent="0.25">
      <c r="A75" s="81" t="s">
        <v>293</v>
      </c>
      <c r="B75" s="82" t="s">
        <v>371</v>
      </c>
      <c r="C75" s="96">
        <v>0</v>
      </c>
      <c r="D75" s="96">
        <v>0</v>
      </c>
      <c r="E75" s="96">
        <v>0</v>
      </c>
      <c r="F75" s="96">
        <v>0</v>
      </c>
      <c r="G75" s="96">
        <v>0</v>
      </c>
      <c r="H75" s="95">
        <f t="shared" si="1"/>
        <v>0</v>
      </c>
    </row>
    <row r="76" spans="1:8" x14ac:dyDescent="0.25">
      <c r="A76" s="81" t="s">
        <v>113</v>
      </c>
      <c r="B76" s="83" t="s">
        <v>372</v>
      </c>
      <c r="C76" s="96">
        <v>0</v>
      </c>
      <c r="D76" s="96">
        <v>0</v>
      </c>
      <c r="E76" s="96">
        <v>0</v>
      </c>
      <c r="F76" s="96">
        <v>0</v>
      </c>
      <c r="G76" s="96">
        <v>0</v>
      </c>
      <c r="H76" s="95">
        <f t="shared" si="1"/>
        <v>0</v>
      </c>
    </row>
    <row r="77" spans="1:8" x14ac:dyDescent="0.25">
      <c r="A77" s="81" t="s">
        <v>114</v>
      </c>
      <c r="B77" s="83" t="s">
        <v>373</v>
      </c>
      <c r="C77" s="96">
        <v>0</v>
      </c>
      <c r="D77" s="96">
        <v>0</v>
      </c>
      <c r="E77" s="96">
        <v>0</v>
      </c>
      <c r="F77" s="96">
        <v>0</v>
      </c>
      <c r="G77" s="96">
        <v>0</v>
      </c>
      <c r="H77" s="95">
        <f t="shared" si="1"/>
        <v>0</v>
      </c>
    </row>
    <row r="78" spans="1:8" x14ac:dyDescent="0.25">
      <c r="A78" s="81" t="s">
        <v>115</v>
      </c>
      <c r="B78" s="83" t="s">
        <v>374</v>
      </c>
      <c r="C78" s="96">
        <v>0</v>
      </c>
      <c r="D78" s="96">
        <v>0</v>
      </c>
      <c r="E78" s="96">
        <v>0</v>
      </c>
      <c r="F78" s="96">
        <v>0</v>
      </c>
      <c r="G78" s="96">
        <v>0</v>
      </c>
      <c r="H78" s="95">
        <f t="shared" si="1"/>
        <v>0</v>
      </c>
    </row>
    <row r="79" spans="1:8" x14ac:dyDescent="0.25">
      <c r="A79" s="81" t="s">
        <v>116</v>
      </c>
      <c r="B79" s="83" t="s">
        <v>375</v>
      </c>
      <c r="C79" s="96">
        <v>0</v>
      </c>
      <c r="D79" s="96">
        <v>0</v>
      </c>
      <c r="E79" s="96">
        <v>0</v>
      </c>
      <c r="F79" s="96">
        <v>0</v>
      </c>
      <c r="G79" s="96">
        <v>0</v>
      </c>
      <c r="H79" s="95">
        <f t="shared" si="1"/>
        <v>0</v>
      </c>
    </row>
    <row r="80" spans="1:8" x14ac:dyDescent="0.25">
      <c r="A80" s="81" t="s">
        <v>117</v>
      </c>
      <c r="B80" s="83" t="s">
        <v>376</v>
      </c>
      <c r="C80" s="96">
        <v>0</v>
      </c>
      <c r="D80" s="96">
        <v>0</v>
      </c>
      <c r="E80" s="96">
        <v>0</v>
      </c>
      <c r="F80" s="96">
        <v>0</v>
      </c>
      <c r="G80" s="96">
        <v>0</v>
      </c>
      <c r="H80" s="95">
        <f t="shared" si="1"/>
        <v>0</v>
      </c>
    </row>
    <row r="81" spans="1:8" x14ac:dyDescent="0.25">
      <c r="A81" s="81" t="s">
        <v>377</v>
      </c>
      <c r="B81" s="84" t="s">
        <v>378</v>
      </c>
      <c r="C81" s="96">
        <v>0</v>
      </c>
      <c r="D81" s="96">
        <v>0</v>
      </c>
      <c r="E81" s="96">
        <v>0</v>
      </c>
      <c r="F81" s="96">
        <v>0</v>
      </c>
      <c r="G81" s="96">
        <v>0</v>
      </c>
      <c r="H81" s="95">
        <f t="shared" ref="H81:H86" si="2">SUM(C81:G81)</f>
        <v>0</v>
      </c>
    </row>
    <row r="82" spans="1:8" ht="31.5" x14ac:dyDescent="0.25">
      <c r="A82" s="81" t="s">
        <v>379</v>
      </c>
      <c r="B82" s="84" t="s">
        <v>380</v>
      </c>
      <c r="C82" s="96">
        <v>0</v>
      </c>
      <c r="D82" s="96">
        <v>0</v>
      </c>
      <c r="E82" s="96">
        <v>0</v>
      </c>
      <c r="F82" s="96">
        <v>0</v>
      </c>
      <c r="G82" s="96">
        <v>0</v>
      </c>
      <c r="H82" s="95">
        <f t="shared" si="2"/>
        <v>0</v>
      </c>
    </row>
    <row r="83" spans="1:8" ht="31.5" x14ac:dyDescent="0.25">
      <c r="A83" s="81" t="s">
        <v>381</v>
      </c>
      <c r="B83" s="84" t="s">
        <v>382</v>
      </c>
      <c r="C83" s="96">
        <v>0</v>
      </c>
      <c r="D83" s="96">
        <v>0</v>
      </c>
      <c r="E83" s="96">
        <v>0</v>
      </c>
      <c r="F83" s="96">
        <v>0</v>
      </c>
      <c r="G83" s="96">
        <v>0</v>
      </c>
      <c r="H83" s="95">
        <f t="shared" si="2"/>
        <v>0</v>
      </c>
    </row>
    <row r="84" spans="1:8" ht="31.5" x14ac:dyDescent="0.25">
      <c r="A84" s="81" t="s">
        <v>383</v>
      </c>
      <c r="B84" s="84" t="s">
        <v>384</v>
      </c>
      <c r="C84" s="96">
        <v>0</v>
      </c>
      <c r="D84" s="96">
        <v>0</v>
      </c>
      <c r="E84" s="96">
        <v>0</v>
      </c>
      <c r="F84" s="96">
        <v>0</v>
      </c>
      <c r="G84" s="96">
        <v>0</v>
      </c>
      <c r="H84" s="95">
        <f t="shared" si="2"/>
        <v>0</v>
      </c>
    </row>
    <row r="85" spans="1:8" x14ac:dyDescent="0.25">
      <c r="A85" s="81" t="s">
        <v>118</v>
      </c>
      <c r="B85" s="83" t="s">
        <v>385</v>
      </c>
      <c r="C85" s="96">
        <v>0</v>
      </c>
      <c r="D85" s="96">
        <v>0</v>
      </c>
      <c r="E85" s="96">
        <v>0</v>
      </c>
      <c r="F85" s="96">
        <v>0</v>
      </c>
      <c r="G85" s="96">
        <v>0</v>
      </c>
      <c r="H85" s="95">
        <f t="shared" si="2"/>
        <v>0</v>
      </c>
    </row>
    <row r="86" spans="1:8" x14ac:dyDescent="0.25">
      <c r="A86" s="85" t="s">
        <v>386</v>
      </c>
      <c r="B86" s="86" t="s">
        <v>387</v>
      </c>
      <c r="C86" s="96">
        <v>0</v>
      </c>
      <c r="D86" s="96">
        <v>0</v>
      </c>
      <c r="E86" s="96">
        <v>0</v>
      </c>
      <c r="F86" s="96">
        <v>0</v>
      </c>
      <c r="G86" s="96">
        <v>0</v>
      </c>
      <c r="H86" s="95">
        <f t="shared" si="2"/>
        <v>0</v>
      </c>
    </row>
  </sheetData>
  <mergeCells count="11">
    <mergeCell ref="B14:B15"/>
    <mergeCell ref="A17:B17"/>
    <mergeCell ref="A5:H5"/>
    <mergeCell ref="A6:H6"/>
    <mergeCell ref="A8:H8"/>
    <mergeCell ref="A9:H9"/>
    <mergeCell ref="A11:H11"/>
    <mergeCell ref="A12:H12"/>
    <mergeCell ref="A7:G7"/>
    <mergeCell ref="A10:G10"/>
    <mergeCell ref="A14:A15"/>
  </mergeCells>
  <pageMargins left="0.31496062992125984" right="0.31496062992125984" top="0.35433070866141736" bottom="0.35433070866141736" header="0.31496062992125984" footer="0.31496062992125984"/>
  <pageSetup paperSize="8" scale="28" fitToHeight="3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0"/>
  <sheetViews>
    <sheetView showGridLines="0" view="pageBreakPreview" topLeftCell="R1" zoomScale="60" zoomScaleNormal="70" workbookViewId="0">
      <selection activeCell="S2" sqref="S2"/>
    </sheetView>
  </sheetViews>
  <sheetFormatPr defaultRowHeight="15.75" x14ac:dyDescent="0.25"/>
  <cols>
    <col min="1" max="1" width="10.875" style="24" customWidth="1"/>
    <col min="2" max="2" width="100.625" style="23" customWidth="1"/>
    <col min="3" max="3" width="20.625" style="23" customWidth="1"/>
    <col min="4" max="4" width="14.75" style="23" bestFit="1" customWidth="1"/>
    <col min="5" max="5" width="18.625" style="23" customWidth="1"/>
    <col min="6" max="6" width="26" style="23" customWidth="1"/>
    <col min="7" max="7" width="11" style="23" bestFit="1" customWidth="1"/>
    <col min="8" max="8" width="9.125" style="23" bestFit="1" customWidth="1"/>
    <col min="9" max="9" width="9.875" style="23" bestFit="1" customWidth="1"/>
    <col min="10" max="12" width="10.125" style="23" bestFit="1" customWidth="1"/>
    <col min="13" max="13" width="11" style="23" bestFit="1" customWidth="1"/>
    <col min="14" max="19" width="17.25" style="23" customWidth="1"/>
    <col min="20" max="20" width="9.875" style="23" customWidth="1"/>
    <col min="21" max="21" width="7.125" style="23" customWidth="1"/>
    <col min="22" max="22" width="6" style="23" customWidth="1"/>
    <col min="23" max="23" width="8.375" style="23" customWidth="1"/>
    <col min="24" max="24" width="5.625" style="23" customWidth="1"/>
    <col min="25" max="25" width="7.375" style="23" customWidth="1"/>
    <col min="26" max="26" width="10" style="23" customWidth="1"/>
    <col min="27" max="27" width="7.875" style="23" customWidth="1"/>
    <col min="28" max="28" width="6.75" style="23" customWidth="1"/>
    <col min="29" max="29" width="9" style="23" customWidth="1"/>
    <col min="30" max="30" width="6.125" style="23" customWidth="1"/>
    <col min="31" max="31" width="6.75" style="23" customWidth="1"/>
    <col min="32" max="32" width="9.375" style="23" customWidth="1"/>
    <col min="33" max="33" width="7.375" style="23" customWidth="1"/>
    <col min="34" max="40" width="7.25" style="23" customWidth="1"/>
    <col min="41" max="41" width="8.625" style="23" customWidth="1"/>
    <col min="42" max="42" width="6.125" style="23" customWidth="1"/>
    <col min="43" max="43" width="6.875" style="23" customWidth="1"/>
    <col min="44" max="44" width="9.625" style="23" customWidth="1"/>
    <col min="45" max="45" width="6.75" style="23" customWidth="1"/>
    <col min="46" max="46" width="7.75" style="23" customWidth="1"/>
    <col min="47" max="16384" width="9" style="23"/>
  </cols>
  <sheetData>
    <row r="1" spans="1:51" s="10" customFormat="1" x14ac:dyDescent="0.25">
      <c r="A1" s="9"/>
      <c r="S1" s="98" t="s">
        <v>177</v>
      </c>
    </row>
    <row r="2" spans="1:51" s="10" customFormat="1" x14ac:dyDescent="0.25">
      <c r="A2" s="12"/>
      <c r="S2" s="99" t="s">
        <v>714</v>
      </c>
    </row>
    <row r="3" spans="1:51" s="10" customFormat="1" x14ac:dyDescent="0.25">
      <c r="A3" s="12"/>
    </row>
    <row r="4" spans="1:51" s="10" customFormat="1" ht="18.75" x14ac:dyDescent="0.3">
      <c r="A4" s="141" t="s">
        <v>174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</row>
    <row r="5" spans="1:51" s="10" customFormat="1" ht="18.75" x14ac:dyDescent="0.3">
      <c r="A5" s="141" t="s">
        <v>178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</row>
    <row r="6" spans="1:51" s="10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1:51" s="10" customFormat="1" ht="18.75" x14ac:dyDescent="0.25">
      <c r="A7" s="142" t="s">
        <v>711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</row>
    <row r="8" spans="1:51" s="10" customFormat="1" x14ac:dyDescent="0.25">
      <c r="A8" s="143" t="s">
        <v>0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51" s="10" customFormat="1" ht="15.75" customHeight="1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</row>
    <row r="10" spans="1:51" s="10" customFormat="1" ht="72.75" customHeight="1" x14ac:dyDescent="0.25">
      <c r="A10" s="145" t="s">
        <v>1</v>
      </c>
      <c r="B10" s="136" t="s">
        <v>2</v>
      </c>
      <c r="C10" s="146" t="s">
        <v>3</v>
      </c>
      <c r="D10" s="147" t="s">
        <v>4</v>
      </c>
      <c r="E10" s="136" t="s">
        <v>5</v>
      </c>
      <c r="F10" s="136" t="s">
        <v>502</v>
      </c>
      <c r="G10" s="137" t="s">
        <v>503</v>
      </c>
      <c r="H10" s="137"/>
      <c r="I10" s="137"/>
      <c r="J10" s="137"/>
      <c r="K10" s="138"/>
      <c r="L10" s="136" t="s">
        <v>504</v>
      </c>
      <c r="M10" s="136"/>
      <c r="N10" s="137"/>
      <c r="O10" s="137"/>
      <c r="P10" s="137"/>
      <c r="Q10" s="137"/>
      <c r="R10" s="137"/>
      <c r="S10" s="137"/>
    </row>
    <row r="11" spans="1:51" s="10" customFormat="1" ht="66" customHeight="1" x14ac:dyDescent="0.25">
      <c r="A11" s="145"/>
      <c r="B11" s="136"/>
      <c r="C11" s="136"/>
      <c r="D11" s="148"/>
      <c r="E11" s="136"/>
      <c r="F11" s="136"/>
      <c r="G11" s="139" t="s">
        <v>7</v>
      </c>
      <c r="H11" s="137"/>
      <c r="I11" s="137"/>
      <c r="J11" s="137"/>
      <c r="K11" s="138"/>
      <c r="L11" s="140" t="s">
        <v>529</v>
      </c>
      <c r="M11" s="136"/>
      <c r="N11" s="97" t="s">
        <v>179</v>
      </c>
      <c r="O11" s="97" t="s">
        <v>180</v>
      </c>
      <c r="P11" s="97" t="s">
        <v>480</v>
      </c>
      <c r="Q11" s="97" t="s">
        <v>485</v>
      </c>
      <c r="R11" s="97" t="s">
        <v>530</v>
      </c>
      <c r="S11" s="136" t="s">
        <v>181</v>
      </c>
    </row>
    <row r="12" spans="1:51" s="10" customFormat="1" ht="135" customHeight="1" x14ac:dyDescent="0.25">
      <c r="A12" s="145"/>
      <c r="B12" s="136"/>
      <c r="C12" s="136"/>
      <c r="D12" s="148"/>
      <c r="E12" s="18" t="s">
        <v>7</v>
      </c>
      <c r="F12" s="18" t="s">
        <v>7</v>
      </c>
      <c r="G12" s="19" t="s">
        <v>182</v>
      </c>
      <c r="H12" s="19" t="s">
        <v>183</v>
      </c>
      <c r="I12" s="19" t="s">
        <v>184</v>
      </c>
      <c r="J12" s="20" t="s">
        <v>185</v>
      </c>
      <c r="K12" s="20" t="s">
        <v>186</v>
      </c>
      <c r="L12" s="20" t="s">
        <v>187</v>
      </c>
      <c r="M12" s="19" t="s">
        <v>188</v>
      </c>
      <c r="N12" s="104" t="s">
        <v>189</v>
      </c>
      <c r="O12" s="104" t="s">
        <v>189</v>
      </c>
      <c r="P12" s="104" t="s">
        <v>189</v>
      </c>
      <c r="Q12" s="104" t="s">
        <v>189</v>
      </c>
      <c r="R12" s="104" t="s">
        <v>189</v>
      </c>
      <c r="S12" s="136"/>
    </row>
    <row r="13" spans="1:51" s="10" customFormat="1" ht="19.5" customHeight="1" x14ac:dyDescent="0.25">
      <c r="A13" s="21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1" t="s">
        <v>190</v>
      </c>
      <c r="O13" s="21" t="s">
        <v>191</v>
      </c>
      <c r="P13" s="21" t="s">
        <v>192</v>
      </c>
      <c r="Q13" s="21" t="s">
        <v>193</v>
      </c>
      <c r="R13" s="21" t="s">
        <v>194</v>
      </c>
      <c r="S13" s="22">
        <v>15</v>
      </c>
    </row>
    <row r="14" spans="1:51" x14ac:dyDescent="0.25">
      <c r="A14" s="108" t="s">
        <v>16</v>
      </c>
      <c r="B14" s="106" t="s">
        <v>17</v>
      </c>
      <c r="C14" s="109" t="s">
        <v>18</v>
      </c>
      <c r="D14" s="110" t="s">
        <v>19</v>
      </c>
      <c r="E14" s="110" t="s">
        <v>19</v>
      </c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4"/>
    </row>
    <row r="15" spans="1:51" x14ac:dyDescent="0.25">
      <c r="A15" s="108" t="s">
        <v>20</v>
      </c>
      <c r="B15" s="106" t="s">
        <v>21</v>
      </c>
      <c r="C15" s="109" t="s">
        <v>18</v>
      </c>
      <c r="D15" s="110" t="s">
        <v>19</v>
      </c>
      <c r="E15" s="110" t="s">
        <v>19</v>
      </c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4"/>
    </row>
    <row r="16" spans="1:51" x14ac:dyDescent="0.25">
      <c r="A16" s="108" t="s">
        <v>22</v>
      </c>
      <c r="B16" s="106" t="s">
        <v>23</v>
      </c>
      <c r="C16" s="109" t="s">
        <v>18</v>
      </c>
      <c r="D16" s="110" t="s">
        <v>19</v>
      </c>
      <c r="E16" s="110" t="s">
        <v>19</v>
      </c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4"/>
    </row>
    <row r="17" spans="1:19" ht="31.5" x14ac:dyDescent="0.25">
      <c r="A17" s="108" t="s">
        <v>24</v>
      </c>
      <c r="B17" s="106" t="s">
        <v>25</v>
      </c>
      <c r="C17" s="109" t="s">
        <v>18</v>
      </c>
      <c r="D17" s="110" t="s">
        <v>19</v>
      </c>
      <c r="E17" s="110" t="s">
        <v>19</v>
      </c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4"/>
    </row>
    <row r="18" spans="1:19" x14ac:dyDescent="0.25">
      <c r="A18" s="108" t="s">
        <v>26</v>
      </c>
      <c r="B18" s="106" t="s">
        <v>27</v>
      </c>
      <c r="C18" s="109" t="s">
        <v>18</v>
      </c>
      <c r="D18" s="110" t="s">
        <v>19</v>
      </c>
      <c r="E18" s="110" t="s">
        <v>19</v>
      </c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4"/>
    </row>
    <row r="19" spans="1:19" x14ac:dyDescent="0.25">
      <c r="A19" s="108" t="s">
        <v>28</v>
      </c>
      <c r="B19" s="106" t="s">
        <v>29</v>
      </c>
      <c r="C19" s="109" t="s">
        <v>18</v>
      </c>
      <c r="D19" s="110" t="s">
        <v>19</v>
      </c>
      <c r="E19" s="110" t="s">
        <v>19</v>
      </c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4"/>
    </row>
    <row r="20" spans="1:19" x14ac:dyDescent="0.25">
      <c r="A20" s="108" t="s">
        <v>30</v>
      </c>
      <c r="B20" s="106" t="s">
        <v>31</v>
      </c>
      <c r="C20" s="109" t="s">
        <v>18</v>
      </c>
      <c r="D20" s="110" t="s">
        <v>19</v>
      </c>
      <c r="E20" s="110" t="s">
        <v>19</v>
      </c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4"/>
    </row>
    <row r="21" spans="1:19" x14ac:dyDescent="0.25">
      <c r="A21" s="108" t="s">
        <v>32</v>
      </c>
      <c r="B21" s="106" t="s">
        <v>499</v>
      </c>
      <c r="C21" s="109" t="s">
        <v>18</v>
      </c>
      <c r="D21" s="110" t="s">
        <v>19</v>
      </c>
      <c r="E21" s="110" t="s">
        <v>19</v>
      </c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4"/>
    </row>
    <row r="22" spans="1:19" x14ac:dyDescent="0.25">
      <c r="A22" s="108" t="s">
        <v>33</v>
      </c>
      <c r="B22" s="106" t="s">
        <v>34</v>
      </c>
      <c r="C22" s="109" t="s">
        <v>18</v>
      </c>
      <c r="D22" s="110" t="s">
        <v>19</v>
      </c>
      <c r="E22" s="110" t="s">
        <v>19</v>
      </c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4"/>
    </row>
    <row r="23" spans="1:19" x14ac:dyDescent="0.25">
      <c r="A23" s="108" t="s">
        <v>35</v>
      </c>
      <c r="B23" s="106" t="s">
        <v>36</v>
      </c>
      <c r="C23" s="109" t="s">
        <v>18</v>
      </c>
      <c r="D23" s="110" t="s">
        <v>19</v>
      </c>
      <c r="E23" s="110" t="s">
        <v>19</v>
      </c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4"/>
    </row>
    <row r="24" spans="1:19" ht="31.5" x14ac:dyDescent="0.25">
      <c r="A24" s="108" t="s">
        <v>37</v>
      </c>
      <c r="B24" s="106" t="s">
        <v>38</v>
      </c>
      <c r="C24" s="109" t="s">
        <v>18</v>
      </c>
      <c r="D24" s="110" t="s">
        <v>19</v>
      </c>
      <c r="E24" s="110" t="s">
        <v>19</v>
      </c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4"/>
    </row>
    <row r="25" spans="1:19" ht="31.5" x14ac:dyDescent="0.25">
      <c r="A25" s="108" t="s">
        <v>39</v>
      </c>
      <c r="B25" s="106" t="s">
        <v>40</v>
      </c>
      <c r="C25" s="109" t="s">
        <v>18</v>
      </c>
      <c r="D25" s="110" t="s">
        <v>19</v>
      </c>
      <c r="E25" s="110" t="s">
        <v>19</v>
      </c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4"/>
    </row>
    <row r="26" spans="1:19" ht="31.5" x14ac:dyDescent="0.25">
      <c r="A26" s="108" t="s">
        <v>41</v>
      </c>
      <c r="B26" s="106" t="s">
        <v>42</v>
      </c>
      <c r="C26" s="109" t="s">
        <v>18</v>
      </c>
      <c r="D26" s="110" t="s">
        <v>19</v>
      </c>
      <c r="E26" s="110" t="s">
        <v>19</v>
      </c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4"/>
    </row>
    <row r="27" spans="1:19" x14ac:dyDescent="0.25">
      <c r="A27" s="108" t="s">
        <v>43</v>
      </c>
      <c r="B27" s="106" t="s">
        <v>44</v>
      </c>
      <c r="C27" s="109" t="s">
        <v>18</v>
      </c>
      <c r="D27" s="110" t="s">
        <v>19</v>
      </c>
      <c r="E27" s="110" t="s">
        <v>19</v>
      </c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4"/>
    </row>
    <row r="28" spans="1:19" ht="31.5" x14ac:dyDescent="0.25">
      <c r="A28" s="108" t="s">
        <v>45</v>
      </c>
      <c r="B28" s="106" t="s">
        <v>46</v>
      </c>
      <c r="C28" s="109" t="s">
        <v>18</v>
      </c>
      <c r="D28" s="110" t="s">
        <v>19</v>
      </c>
      <c r="E28" s="110" t="s">
        <v>19</v>
      </c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4"/>
    </row>
    <row r="29" spans="1:19" x14ac:dyDescent="0.25">
      <c r="A29" s="108" t="s">
        <v>47</v>
      </c>
      <c r="B29" s="106" t="s">
        <v>48</v>
      </c>
      <c r="C29" s="109" t="s">
        <v>18</v>
      </c>
      <c r="D29" s="110" t="s">
        <v>19</v>
      </c>
      <c r="E29" s="110" t="s">
        <v>19</v>
      </c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4"/>
    </row>
    <row r="30" spans="1:19" x14ac:dyDescent="0.25">
      <c r="A30" s="108" t="s">
        <v>49</v>
      </c>
      <c r="B30" s="106" t="s">
        <v>50</v>
      </c>
      <c r="C30" s="109" t="s">
        <v>18</v>
      </c>
      <c r="D30" s="110" t="s">
        <v>19</v>
      </c>
      <c r="E30" s="110" t="s">
        <v>19</v>
      </c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4"/>
    </row>
    <row r="31" spans="1:19" x14ac:dyDescent="0.25">
      <c r="A31" s="108" t="s">
        <v>51</v>
      </c>
      <c r="B31" s="106" t="s">
        <v>52</v>
      </c>
      <c r="C31" s="109" t="s">
        <v>18</v>
      </c>
      <c r="D31" s="110" t="s">
        <v>19</v>
      </c>
      <c r="E31" s="110" t="s">
        <v>19</v>
      </c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4"/>
    </row>
    <row r="32" spans="1:19" ht="47.25" x14ac:dyDescent="0.25">
      <c r="A32" s="108" t="s">
        <v>51</v>
      </c>
      <c r="B32" s="106" t="s">
        <v>53</v>
      </c>
      <c r="C32" s="109" t="s">
        <v>18</v>
      </c>
      <c r="D32" s="110" t="s">
        <v>19</v>
      </c>
      <c r="E32" s="110" t="s">
        <v>19</v>
      </c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4"/>
    </row>
    <row r="33" spans="1:19" ht="47.25" x14ac:dyDescent="0.25">
      <c r="A33" s="108" t="s">
        <v>51</v>
      </c>
      <c r="B33" s="106" t="s">
        <v>54</v>
      </c>
      <c r="C33" s="109" t="s">
        <v>18</v>
      </c>
      <c r="D33" s="110" t="s">
        <v>19</v>
      </c>
      <c r="E33" s="110" t="s">
        <v>19</v>
      </c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4"/>
    </row>
    <row r="34" spans="1:19" ht="47.25" x14ac:dyDescent="0.25">
      <c r="A34" s="108" t="s">
        <v>51</v>
      </c>
      <c r="B34" s="106" t="s">
        <v>55</v>
      </c>
      <c r="C34" s="109" t="s">
        <v>18</v>
      </c>
      <c r="D34" s="110" t="s">
        <v>19</v>
      </c>
      <c r="E34" s="110" t="s">
        <v>19</v>
      </c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4"/>
    </row>
    <row r="35" spans="1:19" x14ac:dyDescent="0.25">
      <c r="A35" s="108" t="s">
        <v>56</v>
      </c>
      <c r="B35" s="106" t="s">
        <v>52</v>
      </c>
      <c r="C35" s="109" t="s">
        <v>18</v>
      </c>
      <c r="D35" s="110" t="s">
        <v>19</v>
      </c>
      <c r="E35" s="110" t="s">
        <v>19</v>
      </c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4"/>
    </row>
    <row r="36" spans="1:19" ht="47.25" x14ac:dyDescent="0.25">
      <c r="A36" s="108" t="s">
        <v>56</v>
      </c>
      <c r="B36" s="106" t="s">
        <v>53</v>
      </c>
      <c r="C36" s="109" t="s">
        <v>18</v>
      </c>
      <c r="D36" s="110" t="s">
        <v>19</v>
      </c>
      <c r="E36" s="110" t="s">
        <v>19</v>
      </c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4"/>
    </row>
    <row r="37" spans="1:19" ht="47.25" x14ac:dyDescent="0.25">
      <c r="A37" s="108" t="s">
        <v>56</v>
      </c>
      <c r="B37" s="106" t="s">
        <v>54</v>
      </c>
      <c r="C37" s="109" t="s">
        <v>18</v>
      </c>
      <c r="D37" s="110" t="s">
        <v>19</v>
      </c>
      <c r="E37" s="110" t="s">
        <v>19</v>
      </c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4"/>
    </row>
    <row r="38" spans="1:19" ht="47.25" x14ac:dyDescent="0.25">
      <c r="A38" s="108" t="s">
        <v>56</v>
      </c>
      <c r="B38" s="106" t="s">
        <v>55</v>
      </c>
      <c r="C38" s="109" t="s">
        <v>18</v>
      </c>
      <c r="D38" s="110" t="s">
        <v>19</v>
      </c>
      <c r="E38" s="110" t="s">
        <v>19</v>
      </c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4"/>
    </row>
    <row r="39" spans="1:19" ht="31.5" x14ac:dyDescent="0.25">
      <c r="A39" s="108" t="s">
        <v>57</v>
      </c>
      <c r="B39" s="106" t="s">
        <v>58</v>
      </c>
      <c r="C39" s="109" t="s">
        <v>18</v>
      </c>
      <c r="D39" s="110" t="s">
        <v>19</v>
      </c>
      <c r="E39" s="110" t="s">
        <v>19</v>
      </c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4"/>
    </row>
    <row r="40" spans="1:19" ht="31.5" x14ac:dyDescent="0.25">
      <c r="A40" s="108" t="s">
        <v>59</v>
      </c>
      <c r="B40" s="106" t="s">
        <v>60</v>
      </c>
      <c r="C40" s="109" t="s">
        <v>18</v>
      </c>
      <c r="D40" s="110" t="s">
        <v>19</v>
      </c>
      <c r="E40" s="110" t="s">
        <v>19</v>
      </c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4"/>
    </row>
    <row r="41" spans="1:19" ht="31.5" x14ac:dyDescent="0.25">
      <c r="A41" s="108" t="s">
        <v>61</v>
      </c>
      <c r="B41" s="106" t="s">
        <v>62</v>
      </c>
      <c r="C41" s="109" t="s">
        <v>18</v>
      </c>
      <c r="D41" s="110" t="s">
        <v>19</v>
      </c>
      <c r="E41" s="110" t="s">
        <v>19</v>
      </c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4"/>
    </row>
    <row r="42" spans="1:19" ht="47.25" x14ac:dyDescent="0.25">
      <c r="A42" s="108" t="s">
        <v>61</v>
      </c>
      <c r="B42" s="106" t="s">
        <v>537</v>
      </c>
      <c r="C42" s="109" t="s">
        <v>538</v>
      </c>
      <c r="D42" s="110">
        <v>2022</v>
      </c>
      <c r="E42" s="110">
        <v>2023</v>
      </c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4"/>
    </row>
    <row r="43" spans="1:19" x14ac:dyDescent="0.25">
      <c r="A43" s="108" t="s">
        <v>63</v>
      </c>
      <c r="B43" s="106" t="s">
        <v>64</v>
      </c>
      <c r="C43" s="109" t="s">
        <v>18</v>
      </c>
      <c r="D43" s="110" t="s">
        <v>19</v>
      </c>
      <c r="E43" s="110" t="s">
        <v>19</v>
      </c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4"/>
    </row>
    <row r="44" spans="1:19" ht="31.5" x14ac:dyDescent="0.25">
      <c r="A44" s="108" t="s">
        <v>65</v>
      </c>
      <c r="B44" s="106" t="s">
        <v>66</v>
      </c>
      <c r="C44" s="109" t="s">
        <v>18</v>
      </c>
      <c r="D44" s="110" t="s">
        <v>19</v>
      </c>
      <c r="E44" s="110" t="s">
        <v>19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4"/>
    </row>
    <row r="45" spans="1:19" x14ac:dyDescent="0.25">
      <c r="A45" s="108" t="s">
        <v>67</v>
      </c>
      <c r="B45" s="106" t="s">
        <v>68</v>
      </c>
      <c r="C45" s="109" t="s">
        <v>18</v>
      </c>
      <c r="D45" s="110" t="s">
        <v>19</v>
      </c>
      <c r="E45" s="110" t="s">
        <v>19</v>
      </c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4"/>
    </row>
    <row r="46" spans="1:19" ht="31.5" x14ac:dyDescent="0.25">
      <c r="A46" s="108" t="s">
        <v>67</v>
      </c>
      <c r="B46" s="106" t="s">
        <v>539</v>
      </c>
      <c r="C46" s="109" t="s">
        <v>540</v>
      </c>
      <c r="D46" s="110">
        <v>2021</v>
      </c>
      <c r="E46" s="110">
        <v>2024</v>
      </c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4"/>
    </row>
    <row r="47" spans="1:19" ht="31.5" x14ac:dyDescent="0.25">
      <c r="A47" s="108" t="s">
        <v>67</v>
      </c>
      <c r="B47" s="106" t="s">
        <v>541</v>
      </c>
      <c r="C47" s="109" t="s">
        <v>542</v>
      </c>
      <c r="D47" s="110">
        <v>2013</v>
      </c>
      <c r="E47" s="110">
        <v>2025</v>
      </c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4"/>
    </row>
    <row r="48" spans="1:19" ht="31.5" x14ac:dyDescent="0.25">
      <c r="A48" s="108" t="s">
        <v>67</v>
      </c>
      <c r="B48" s="106" t="s">
        <v>543</v>
      </c>
      <c r="C48" s="109" t="s">
        <v>544</v>
      </c>
      <c r="D48" s="110">
        <v>2025</v>
      </c>
      <c r="E48" s="110">
        <v>2025</v>
      </c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4"/>
    </row>
    <row r="49" spans="1:19" ht="31.5" x14ac:dyDescent="0.25">
      <c r="A49" s="108" t="s">
        <v>69</v>
      </c>
      <c r="B49" s="106" t="s">
        <v>70</v>
      </c>
      <c r="C49" s="109" t="s">
        <v>18</v>
      </c>
      <c r="D49" s="110" t="s">
        <v>19</v>
      </c>
      <c r="E49" s="110" t="s">
        <v>19</v>
      </c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4"/>
    </row>
    <row r="50" spans="1:19" ht="31.5" x14ac:dyDescent="0.25">
      <c r="A50" s="108" t="s">
        <v>69</v>
      </c>
      <c r="B50" s="106" t="s">
        <v>545</v>
      </c>
      <c r="C50" s="109" t="s">
        <v>546</v>
      </c>
      <c r="D50" s="110">
        <v>2024</v>
      </c>
      <c r="E50" s="110">
        <v>2024</v>
      </c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4"/>
    </row>
    <row r="51" spans="1:19" ht="31.5" x14ac:dyDescent="0.25">
      <c r="A51" s="108" t="s">
        <v>69</v>
      </c>
      <c r="B51" s="106" t="s">
        <v>547</v>
      </c>
      <c r="C51" s="109" t="s">
        <v>548</v>
      </c>
      <c r="D51" s="110">
        <v>2024</v>
      </c>
      <c r="E51" s="110">
        <v>2024</v>
      </c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4"/>
    </row>
    <row r="52" spans="1:19" ht="31.5" x14ac:dyDescent="0.25">
      <c r="A52" s="108" t="s">
        <v>69</v>
      </c>
      <c r="B52" s="106" t="s">
        <v>549</v>
      </c>
      <c r="C52" s="109" t="s">
        <v>550</v>
      </c>
      <c r="D52" s="110">
        <v>2024</v>
      </c>
      <c r="E52" s="110">
        <v>2024</v>
      </c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4"/>
    </row>
    <row r="53" spans="1:19" ht="31.5" x14ac:dyDescent="0.25">
      <c r="A53" s="108" t="s">
        <v>69</v>
      </c>
      <c r="B53" s="106" t="s">
        <v>551</v>
      </c>
      <c r="C53" s="109" t="s">
        <v>552</v>
      </c>
      <c r="D53" s="110">
        <v>2024</v>
      </c>
      <c r="E53" s="110">
        <v>2024</v>
      </c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4"/>
    </row>
    <row r="54" spans="1:19" x14ac:dyDescent="0.25">
      <c r="A54" s="108" t="s">
        <v>69</v>
      </c>
      <c r="B54" s="106" t="s">
        <v>553</v>
      </c>
      <c r="C54" s="109" t="s">
        <v>554</v>
      </c>
      <c r="D54" s="110">
        <v>2023</v>
      </c>
      <c r="E54" s="110">
        <v>2023</v>
      </c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4"/>
    </row>
    <row r="55" spans="1:19" x14ac:dyDescent="0.25">
      <c r="A55" s="108" t="s">
        <v>69</v>
      </c>
      <c r="B55" s="106" t="s">
        <v>555</v>
      </c>
      <c r="C55" s="109" t="s">
        <v>556</v>
      </c>
      <c r="D55" s="110">
        <v>2023</v>
      </c>
      <c r="E55" s="110">
        <v>2023</v>
      </c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4"/>
    </row>
    <row r="56" spans="1:19" x14ac:dyDescent="0.25">
      <c r="A56" s="108" t="s">
        <v>69</v>
      </c>
      <c r="B56" s="106" t="s">
        <v>557</v>
      </c>
      <c r="C56" s="109" t="s">
        <v>558</v>
      </c>
      <c r="D56" s="110">
        <v>2023</v>
      </c>
      <c r="E56" s="110">
        <v>2023</v>
      </c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4"/>
    </row>
    <row r="57" spans="1:19" x14ac:dyDescent="0.25">
      <c r="A57" s="108" t="s">
        <v>69</v>
      </c>
      <c r="B57" s="106" t="s">
        <v>559</v>
      </c>
      <c r="C57" s="109" t="s">
        <v>560</v>
      </c>
      <c r="D57" s="110">
        <v>2025</v>
      </c>
      <c r="E57" s="110">
        <v>2025</v>
      </c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4"/>
    </row>
    <row r="58" spans="1:19" ht="31.5" x14ac:dyDescent="0.25">
      <c r="A58" s="108" t="s">
        <v>69</v>
      </c>
      <c r="B58" s="106" t="s">
        <v>561</v>
      </c>
      <c r="C58" s="109" t="s">
        <v>562</v>
      </c>
      <c r="D58" s="110">
        <v>2023</v>
      </c>
      <c r="E58" s="110">
        <v>2023</v>
      </c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4"/>
    </row>
    <row r="59" spans="1:19" x14ac:dyDescent="0.25">
      <c r="A59" s="108" t="s">
        <v>71</v>
      </c>
      <c r="B59" s="106" t="s">
        <v>72</v>
      </c>
      <c r="C59" s="109" t="s">
        <v>18</v>
      </c>
      <c r="D59" s="110" t="s">
        <v>19</v>
      </c>
      <c r="E59" s="110" t="s">
        <v>19</v>
      </c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4"/>
    </row>
    <row r="60" spans="1:19" x14ac:dyDescent="0.25">
      <c r="A60" s="108" t="s">
        <v>73</v>
      </c>
      <c r="B60" s="106" t="s">
        <v>74</v>
      </c>
      <c r="C60" s="109" t="s">
        <v>18</v>
      </c>
      <c r="D60" s="110" t="s">
        <v>19</v>
      </c>
      <c r="E60" s="110" t="s">
        <v>19</v>
      </c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4"/>
    </row>
    <row r="61" spans="1:19" ht="31.5" x14ac:dyDescent="0.25">
      <c r="A61" s="108" t="s">
        <v>73</v>
      </c>
      <c r="B61" s="106" t="s">
        <v>563</v>
      </c>
      <c r="C61" s="109" t="s">
        <v>564</v>
      </c>
      <c r="D61" s="110">
        <v>2021</v>
      </c>
      <c r="E61" s="110">
        <v>2025</v>
      </c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4"/>
    </row>
    <row r="62" spans="1:19" ht="31.5" x14ac:dyDescent="0.25">
      <c r="A62" s="108" t="s">
        <v>73</v>
      </c>
      <c r="B62" s="106" t="s">
        <v>565</v>
      </c>
      <c r="C62" s="109" t="s">
        <v>566</v>
      </c>
      <c r="D62" s="110">
        <v>2021</v>
      </c>
      <c r="E62" s="110">
        <v>2025</v>
      </c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4"/>
    </row>
    <row r="63" spans="1:19" ht="31.5" x14ac:dyDescent="0.25">
      <c r="A63" s="108" t="s">
        <v>73</v>
      </c>
      <c r="B63" s="106" t="s">
        <v>567</v>
      </c>
      <c r="C63" s="109" t="s">
        <v>568</v>
      </c>
      <c r="D63" s="110">
        <v>2021</v>
      </c>
      <c r="E63" s="110">
        <v>2024</v>
      </c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4"/>
    </row>
    <row r="64" spans="1:19" ht="31.5" x14ac:dyDescent="0.25">
      <c r="A64" s="108" t="s">
        <v>73</v>
      </c>
      <c r="B64" s="106" t="s">
        <v>569</v>
      </c>
      <c r="C64" s="109" t="s">
        <v>570</v>
      </c>
      <c r="D64" s="110">
        <v>2026</v>
      </c>
      <c r="E64" s="110">
        <v>2026</v>
      </c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4"/>
    </row>
    <row r="65" spans="1:19" ht="31.5" x14ac:dyDescent="0.25">
      <c r="A65" s="108" t="s">
        <v>73</v>
      </c>
      <c r="B65" s="106" t="s">
        <v>571</v>
      </c>
      <c r="C65" s="109" t="s">
        <v>572</v>
      </c>
      <c r="D65" s="110">
        <v>2021</v>
      </c>
      <c r="E65" s="110">
        <v>2024</v>
      </c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4"/>
    </row>
    <row r="66" spans="1:19" ht="31.5" x14ac:dyDescent="0.25">
      <c r="A66" s="108" t="s">
        <v>73</v>
      </c>
      <c r="B66" s="106" t="s">
        <v>573</v>
      </c>
      <c r="C66" s="109" t="s">
        <v>574</v>
      </c>
      <c r="D66" s="110">
        <v>2021</v>
      </c>
      <c r="E66" s="110">
        <v>2023</v>
      </c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4"/>
    </row>
    <row r="67" spans="1:19" ht="31.5" x14ac:dyDescent="0.25">
      <c r="A67" s="108" t="s">
        <v>73</v>
      </c>
      <c r="B67" s="106" t="s">
        <v>575</v>
      </c>
      <c r="C67" s="109" t="s">
        <v>576</v>
      </c>
      <c r="D67" s="110">
        <v>2021</v>
      </c>
      <c r="E67" s="110">
        <v>2023</v>
      </c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4"/>
    </row>
    <row r="68" spans="1:19" ht="31.5" x14ac:dyDescent="0.25">
      <c r="A68" s="108" t="s">
        <v>73</v>
      </c>
      <c r="B68" s="106" t="s">
        <v>577</v>
      </c>
      <c r="C68" s="109" t="s">
        <v>578</v>
      </c>
      <c r="D68" s="110">
        <v>2021</v>
      </c>
      <c r="E68" s="110">
        <v>2023</v>
      </c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4"/>
    </row>
    <row r="69" spans="1:19" ht="31.5" x14ac:dyDescent="0.25">
      <c r="A69" s="108" t="s">
        <v>73</v>
      </c>
      <c r="B69" s="106" t="s">
        <v>579</v>
      </c>
      <c r="C69" s="109" t="s">
        <v>580</v>
      </c>
      <c r="D69" s="110">
        <v>2026</v>
      </c>
      <c r="E69" s="110">
        <v>2026</v>
      </c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4"/>
    </row>
    <row r="70" spans="1:19" ht="31.5" x14ac:dyDescent="0.25">
      <c r="A70" s="108" t="s">
        <v>73</v>
      </c>
      <c r="B70" s="106" t="s">
        <v>581</v>
      </c>
      <c r="C70" s="109" t="s">
        <v>582</v>
      </c>
      <c r="D70" s="110">
        <v>2026</v>
      </c>
      <c r="E70" s="110">
        <v>2026</v>
      </c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4"/>
    </row>
    <row r="71" spans="1:19" ht="31.5" x14ac:dyDescent="0.25">
      <c r="A71" s="108" t="s">
        <v>73</v>
      </c>
      <c r="B71" s="106" t="s">
        <v>583</v>
      </c>
      <c r="C71" s="109" t="s">
        <v>584</v>
      </c>
      <c r="D71" s="110">
        <v>2026</v>
      </c>
      <c r="E71" s="110">
        <v>2026</v>
      </c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4"/>
    </row>
    <row r="72" spans="1:19" ht="31.5" x14ac:dyDescent="0.25">
      <c r="A72" s="108" t="s">
        <v>73</v>
      </c>
      <c r="B72" s="106" t="s">
        <v>585</v>
      </c>
      <c r="C72" s="109" t="s">
        <v>586</v>
      </c>
      <c r="D72" s="110">
        <v>2026</v>
      </c>
      <c r="E72" s="110">
        <v>2026</v>
      </c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4"/>
    </row>
    <row r="73" spans="1:19" ht="31.5" x14ac:dyDescent="0.25">
      <c r="A73" s="108" t="s">
        <v>73</v>
      </c>
      <c r="B73" s="106" t="s">
        <v>587</v>
      </c>
      <c r="C73" s="109" t="s">
        <v>588</v>
      </c>
      <c r="D73" s="110">
        <v>2026</v>
      </c>
      <c r="E73" s="110">
        <v>2026</v>
      </c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4"/>
    </row>
    <row r="74" spans="1:19" ht="31.5" x14ac:dyDescent="0.25">
      <c r="A74" s="108" t="s">
        <v>73</v>
      </c>
      <c r="B74" s="106" t="s">
        <v>589</v>
      </c>
      <c r="C74" s="109" t="s">
        <v>590</v>
      </c>
      <c r="D74" s="110">
        <v>2027</v>
      </c>
      <c r="E74" s="110">
        <v>2027</v>
      </c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4"/>
    </row>
    <row r="75" spans="1:19" ht="31.5" x14ac:dyDescent="0.25">
      <c r="A75" s="108" t="s">
        <v>73</v>
      </c>
      <c r="B75" s="106" t="s">
        <v>591</v>
      </c>
      <c r="C75" s="109" t="s">
        <v>592</v>
      </c>
      <c r="D75" s="110">
        <v>2026</v>
      </c>
      <c r="E75" s="110">
        <v>2026</v>
      </c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4"/>
    </row>
    <row r="76" spans="1:19" ht="31.5" x14ac:dyDescent="0.25">
      <c r="A76" s="108" t="s">
        <v>73</v>
      </c>
      <c r="B76" s="106" t="s">
        <v>593</v>
      </c>
      <c r="C76" s="109" t="s">
        <v>594</v>
      </c>
      <c r="D76" s="110">
        <v>2027</v>
      </c>
      <c r="E76" s="110">
        <v>2027</v>
      </c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4"/>
    </row>
    <row r="77" spans="1:19" x14ac:dyDescent="0.25">
      <c r="A77" s="108" t="s">
        <v>75</v>
      </c>
      <c r="B77" s="106" t="s">
        <v>76</v>
      </c>
      <c r="C77" s="109" t="s">
        <v>18</v>
      </c>
      <c r="D77" s="110" t="s">
        <v>19</v>
      </c>
      <c r="E77" s="110" t="s">
        <v>19</v>
      </c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4"/>
    </row>
    <row r="78" spans="1:19" ht="31.5" x14ac:dyDescent="0.25">
      <c r="A78" s="108" t="s">
        <v>75</v>
      </c>
      <c r="B78" s="106" t="s">
        <v>595</v>
      </c>
      <c r="C78" s="109" t="s">
        <v>596</v>
      </c>
      <c r="D78" s="110">
        <v>2021</v>
      </c>
      <c r="E78" s="110">
        <v>2023</v>
      </c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4"/>
    </row>
    <row r="79" spans="1:19" ht="31.5" x14ac:dyDescent="0.25">
      <c r="A79" s="108" t="s">
        <v>75</v>
      </c>
      <c r="B79" s="106" t="s">
        <v>597</v>
      </c>
      <c r="C79" s="109" t="s">
        <v>598</v>
      </c>
      <c r="D79" s="110">
        <v>2026</v>
      </c>
      <c r="E79" s="110">
        <v>2026</v>
      </c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4"/>
    </row>
    <row r="80" spans="1:19" ht="31.5" x14ac:dyDescent="0.25">
      <c r="A80" s="108" t="s">
        <v>75</v>
      </c>
      <c r="B80" s="106" t="s">
        <v>599</v>
      </c>
      <c r="C80" s="109" t="s">
        <v>600</v>
      </c>
      <c r="D80" s="110">
        <v>2026</v>
      </c>
      <c r="E80" s="110">
        <v>2026</v>
      </c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4"/>
    </row>
    <row r="81" spans="1:19" ht="31.5" x14ac:dyDescent="0.25">
      <c r="A81" s="108" t="s">
        <v>75</v>
      </c>
      <c r="B81" s="106" t="s">
        <v>601</v>
      </c>
      <c r="C81" s="109" t="s">
        <v>602</v>
      </c>
      <c r="D81" s="110">
        <v>2025</v>
      </c>
      <c r="E81" s="110">
        <v>2025</v>
      </c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4"/>
    </row>
    <row r="82" spans="1:19" ht="31.5" x14ac:dyDescent="0.25">
      <c r="A82" s="108" t="s">
        <v>75</v>
      </c>
      <c r="B82" s="106" t="s">
        <v>603</v>
      </c>
      <c r="C82" s="109" t="s">
        <v>604</v>
      </c>
      <c r="D82" s="110">
        <v>2025</v>
      </c>
      <c r="E82" s="110">
        <v>2025</v>
      </c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4"/>
    </row>
    <row r="83" spans="1:19" ht="31.5" x14ac:dyDescent="0.25">
      <c r="A83" s="108" t="s">
        <v>75</v>
      </c>
      <c r="B83" s="106" t="s">
        <v>605</v>
      </c>
      <c r="C83" s="109" t="s">
        <v>606</v>
      </c>
      <c r="D83" s="110">
        <v>2021</v>
      </c>
      <c r="E83" s="110">
        <v>2023</v>
      </c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4"/>
    </row>
    <row r="84" spans="1:19" ht="31.5" x14ac:dyDescent="0.25">
      <c r="A84" s="108" t="s">
        <v>75</v>
      </c>
      <c r="B84" s="106" t="s">
        <v>607</v>
      </c>
      <c r="C84" s="109" t="s">
        <v>608</v>
      </c>
      <c r="D84" s="110">
        <v>2021</v>
      </c>
      <c r="E84" s="110">
        <v>2023</v>
      </c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4"/>
    </row>
    <row r="85" spans="1:19" ht="31.5" x14ac:dyDescent="0.25">
      <c r="A85" s="108" t="s">
        <v>75</v>
      </c>
      <c r="B85" s="106" t="s">
        <v>609</v>
      </c>
      <c r="C85" s="109" t="s">
        <v>610</v>
      </c>
      <c r="D85" s="110">
        <v>2021</v>
      </c>
      <c r="E85" s="110">
        <v>2023</v>
      </c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4"/>
    </row>
    <row r="86" spans="1:19" ht="31.5" x14ac:dyDescent="0.25">
      <c r="A86" s="108" t="s">
        <v>75</v>
      </c>
      <c r="B86" s="106" t="s">
        <v>611</v>
      </c>
      <c r="C86" s="109" t="s">
        <v>612</v>
      </c>
      <c r="D86" s="110">
        <v>2021</v>
      </c>
      <c r="E86" s="110">
        <v>2025</v>
      </c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4"/>
    </row>
    <row r="87" spans="1:19" ht="31.5" x14ac:dyDescent="0.25">
      <c r="A87" s="108" t="s">
        <v>75</v>
      </c>
      <c r="B87" s="106" t="s">
        <v>613</v>
      </c>
      <c r="C87" s="109" t="s">
        <v>614</v>
      </c>
      <c r="D87" s="110">
        <v>2021</v>
      </c>
      <c r="E87" s="110">
        <v>2024</v>
      </c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4"/>
    </row>
    <row r="88" spans="1:19" ht="31.5" x14ac:dyDescent="0.25">
      <c r="A88" s="108" t="s">
        <v>75</v>
      </c>
      <c r="B88" s="106" t="s">
        <v>615</v>
      </c>
      <c r="C88" s="109" t="s">
        <v>616</v>
      </c>
      <c r="D88" s="110">
        <v>2021</v>
      </c>
      <c r="E88" s="110">
        <v>2023</v>
      </c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4"/>
    </row>
    <row r="89" spans="1:19" ht="31.5" x14ac:dyDescent="0.25">
      <c r="A89" s="108" t="s">
        <v>75</v>
      </c>
      <c r="B89" s="106" t="s">
        <v>617</v>
      </c>
      <c r="C89" s="109" t="s">
        <v>618</v>
      </c>
      <c r="D89" s="110">
        <v>2021</v>
      </c>
      <c r="E89" s="110">
        <v>2023</v>
      </c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4"/>
    </row>
    <row r="90" spans="1:19" ht="31.5" x14ac:dyDescent="0.25">
      <c r="A90" s="108" t="s">
        <v>75</v>
      </c>
      <c r="B90" s="106" t="s">
        <v>619</v>
      </c>
      <c r="C90" s="109" t="s">
        <v>620</v>
      </c>
      <c r="D90" s="110">
        <v>2021</v>
      </c>
      <c r="E90" s="110">
        <v>2023</v>
      </c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4"/>
    </row>
    <row r="91" spans="1:19" ht="31.5" x14ac:dyDescent="0.25">
      <c r="A91" s="108" t="s">
        <v>75</v>
      </c>
      <c r="B91" s="106" t="s">
        <v>621</v>
      </c>
      <c r="C91" s="109" t="s">
        <v>622</v>
      </c>
      <c r="D91" s="110">
        <v>2021</v>
      </c>
      <c r="E91" s="110">
        <v>2023</v>
      </c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4"/>
    </row>
    <row r="92" spans="1:19" ht="31.5" x14ac:dyDescent="0.25">
      <c r="A92" s="108" t="s">
        <v>75</v>
      </c>
      <c r="B92" s="106" t="s">
        <v>623</v>
      </c>
      <c r="C92" s="109" t="s">
        <v>624</v>
      </c>
      <c r="D92" s="110">
        <v>2026</v>
      </c>
      <c r="E92" s="110">
        <v>2026</v>
      </c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4"/>
    </row>
    <row r="93" spans="1:19" ht="31.5" x14ac:dyDescent="0.25">
      <c r="A93" s="108" t="s">
        <v>75</v>
      </c>
      <c r="B93" s="106" t="s">
        <v>625</v>
      </c>
      <c r="C93" s="109" t="s">
        <v>626</v>
      </c>
      <c r="D93" s="110">
        <v>2027</v>
      </c>
      <c r="E93" s="110">
        <v>2027</v>
      </c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4"/>
    </row>
    <row r="94" spans="1:19" ht="31.5" x14ac:dyDescent="0.25">
      <c r="A94" s="108" t="s">
        <v>75</v>
      </c>
      <c r="B94" s="106" t="s">
        <v>627</v>
      </c>
      <c r="C94" s="109" t="s">
        <v>628</v>
      </c>
      <c r="D94" s="110">
        <v>2026</v>
      </c>
      <c r="E94" s="110">
        <v>2026</v>
      </c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4"/>
    </row>
    <row r="95" spans="1:19" ht="31.5" x14ac:dyDescent="0.25">
      <c r="A95" s="108" t="s">
        <v>75</v>
      </c>
      <c r="B95" s="106" t="s">
        <v>629</v>
      </c>
      <c r="C95" s="109" t="s">
        <v>630</v>
      </c>
      <c r="D95" s="110">
        <v>2026</v>
      </c>
      <c r="E95" s="110">
        <v>2026</v>
      </c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4"/>
    </row>
    <row r="96" spans="1:19" ht="31.5" x14ac:dyDescent="0.25">
      <c r="A96" s="108" t="s">
        <v>75</v>
      </c>
      <c r="B96" s="106" t="s">
        <v>631</v>
      </c>
      <c r="C96" s="109" t="s">
        <v>632</v>
      </c>
      <c r="D96" s="110">
        <v>2026</v>
      </c>
      <c r="E96" s="110">
        <v>2026</v>
      </c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4"/>
    </row>
    <row r="97" spans="1:19" ht="31.5" x14ac:dyDescent="0.25">
      <c r="A97" s="108" t="s">
        <v>75</v>
      </c>
      <c r="B97" s="106" t="s">
        <v>633</v>
      </c>
      <c r="C97" s="109" t="s">
        <v>634</v>
      </c>
      <c r="D97" s="110">
        <v>2027</v>
      </c>
      <c r="E97" s="110">
        <v>2027</v>
      </c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4"/>
    </row>
    <row r="98" spans="1:19" ht="31.5" x14ac:dyDescent="0.25">
      <c r="A98" s="108" t="s">
        <v>75</v>
      </c>
      <c r="B98" s="106" t="s">
        <v>635</v>
      </c>
      <c r="C98" s="109" t="s">
        <v>636</v>
      </c>
      <c r="D98" s="110">
        <v>2027</v>
      </c>
      <c r="E98" s="110">
        <v>2027</v>
      </c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4"/>
    </row>
    <row r="99" spans="1:19" ht="31.5" x14ac:dyDescent="0.25">
      <c r="A99" s="108" t="s">
        <v>75</v>
      </c>
      <c r="B99" s="106" t="s">
        <v>637</v>
      </c>
      <c r="C99" s="109" t="s">
        <v>638</v>
      </c>
      <c r="D99" s="110">
        <v>2027</v>
      </c>
      <c r="E99" s="110">
        <v>2027</v>
      </c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4"/>
    </row>
    <row r="100" spans="1:19" ht="31.5" x14ac:dyDescent="0.25">
      <c r="A100" s="108" t="s">
        <v>75</v>
      </c>
      <c r="B100" s="106" t="s">
        <v>639</v>
      </c>
      <c r="C100" s="109" t="s">
        <v>640</v>
      </c>
      <c r="D100" s="110">
        <v>2027</v>
      </c>
      <c r="E100" s="110">
        <v>2027</v>
      </c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4"/>
    </row>
    <row r="101" spans="1:19" ht="31.5" x14ac:dyDescent="0.25">
      <c r="A101" s="108" t="s">
        <v>75</v>
      </c>
      <c r="B101" s="106" t="s">
        <v>641</v>
      </c>
      <c r="C101" s="109" t="s">
        <v>642</v>
      </c>
      <c r="D101" s="110">
        <v>2027</v>
      </c>
      <c r="E101" s="110">
        <v>2027</v>
      </c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4"/>
    </row>
    <row r="102" spans="1:19" ht="31.5" x14ac:dyDescent="0.25">
      <c r="A102" s="108" t="s">
        <v>75</v>
      </c>
      <c r="B102" s="106" t="s">
        <v>643</v>
      </c>
      <c r="C102" s="109" t="s">
        <v>644</v>
      </c>
      <c r="D102" s="110">
        <v>2027</v>
      </c>
      <c r="E102" s="110">
        <v>2027</v>
      </c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4"/>
    </row>
    <row r="103" spans="1:19" ht="31.5" x14ac:dyDescent="0.25">
      <c r="A103" s="108" t="s">
        <v>75</v>
      </c>
      <c r="B103" s="106" t="s">
        <v>645</v>
      </c>
      <c r="C103" s="109" t="s">
        <v>646</v>
      </c>
      <c r="D103" s="110">
        <v>2026</v>
      </c>
      <c r="E103" s="110">
        <v>2026</v>
      </c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4"/>
    </row>
    <row r="104" spans="1:19" ht="31.5" x14ac:dyDescent="0.25">
      <c r="A104" s="108" t="s">
        <v>75</v>
      </c>
      <c r="B104" s="106" t="s">
        <v>647</v>
      </c>
      <c r="C104" s="109" t="s">
        <v>648</v>
      </c>
      <c r="D104" s="110">
        <v>2026</v>
      </c>
      <c r="E104" s="110">
        <v>2026</v>
      </c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4"/>
    </row>
    <row r="105" spans="1:19" x14ac:dyDescent="0.25">
      <c r="A105" s="108" t="s">
        <v>77</v>
      </c>
      <c r="B105" s="106" t="s">
        <v>78</v>
      </c>
      <c r="C105" s="109" t="s">
        <v>18</v>
      </c>
      <c r="D105" s="110" t="s">
        <v>19</v>
      </c>
      <c r="E105" s="110" t="s">
        <v>19</v>
      </c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4"/>
    </row>
    <row r="106" spans="1:19" x14ac:dyDescent="0.25">
      <c r="A106" s="108" t="s">
        <v>79</v>
      </c>
      <c r="B106" s="106" t="s">
        <v>80</v>
      </c>
      <c r="C106" s="109" t="s">
        <v>18</v>
      </c>
      <c r="D106" s="110" t="s">
        <v>19</v>
      </c>
      <c r="E106" s="110" t="s">
        <v>19</v>
      </c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4"/>
    </row>
    <row r="107" spans="1:19" ht="31.5" x14ac:dyDescent="0.25">
      <c r="A107" s="108" t="s">
        <v>79</v>
      </c>
      <c r="B107" s="106" t="s">
        <v>649</v>
      </c>
      <c r="C107" s="109" t="s">
        <v>650</v>
      </c>
      <c r="D107" s="110">
        <v>2023</v>
      </c>
      <c r="E107" s="110">
        <v>2023</v>
      </c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4"/>
    </row>
    <row r="108" spans="1:19" ht="31.5" x14ac:dyDescent="0.25">
      <c r="A108" s="108" t="s">
        <v>79</v>
      </c>
      <c r="B108" s="106" t="s">
        <v>651</v>
      </c>
      <c r="C108" s="109" t="s">
        <v>652</v>
      </c>
      <c r="D108" s="110">
        <v>2024</v>
      </c>
      <c r="E108" s="110">
        <v>2024</v>
      </c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4"/>
    </row>
    <row r="109" spans="1:19" ht="31.5" x14ac:dyDescent="0.25">
      <c r="A109" s="108" t="s">
        <v>79</v>
      </c>
      <c r="B109" s="106" t="s">
        <v>653</v>
      </c>
      <c r="C109" s="109" t="s">
        <v>654</v>
      </c>
      <c r="D109" s="110">
        <v>2025</v>
      </c>
      <c r="E109" s="110">
        <v>2025</v>
      </c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4"/>
    </row>
    <row r="110" spans="1:19" ht="31.5" x14ac:dyDescent="0.25">
      <c r="A110" s="108" t="s">
        <v>79</v>
      </c>
      <c r="B110" s="106" t="s">
        <v>655</v>
      </c>
      <c r="C110" s="109" t="s">
        <v>656</v>
      </c>
      <c r="D110" s="110">
        <v>2026</v>
      </c>
      <c r="E110" s="110">
        <v>2026</v>
      </c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4"/>
    </row>
    <row r="111" spans="1:19" ht="31.5" x14ac:dyDescent="0.25">
      <c r="A111" s="108" t="s">
        <v>79</v>
      </c>
      <c r="B111" s="106" t="s">
        <v>657</v>
      </c>
      <c r="C111" s="109" t="s">
        <v>658</v>
      </c>
      <c r="D111" s="110">
        <v>2027</v>
      </c>
      <c r="E111" s="110">
        <v>2027</v>
      </c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4"/>
    </row>
    <row r="112" spans="1:19" x14ac:dyDescent="0.25">
      <c r="A112" s="108" t="s">
        <v>81</v>
      </c>
      <c r="B112" s="106" t="s">
        <v>82</v>
      </c>
      <c r="C112" s="109" t="s">
        <v>18</v>
      </c>
      <c r="D112" s="110" t="s">
        <v>19</v>
      </c>
      <c r="E112" s="110" t="s">
        <v>19</v>
      </c>
      <c r="F112" s="111"/>
      <c r="G112" s="111"/>
      <c r="H112" s="111"/>
      <c r="I112" s="111"/>
      <c r="J112" s="111"/>
      <c r="K112" s="111"/>
      <c r="L112" s="111"/>
      <c r="M112" s="111"/>
      <c r="N112" s="111"/>
      <c r="O112" s="111"/>
      <c r="P112" s="111"/>
      <c r="Q112" s="111"/>
      <c r="R112" s="111"/>
      <c r="S112" s="114"/>
    </row>
    <row r="113" spans="1:19" x14ac:dyDescent="0.25">
      <c r="A113" s="108" t="s">
        <v>83</v>
      </c>
      <c r="B113" s="106" t="s">
        <v>84</v>
      </c>
      <c r="C113" s="109" t="s">
        <v>18</v>
      </c>
      <c r="D113" s="110" t="s">
        <v>19</v>
      </c>
      <c r="E113" s="110" t="s">
        <v>19</v>
      </c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4"/>
    </row>
    <row r="114" spans="1:19" x14ac:dyDescent="0.25">
      <c r="A114" s="108" t="s">
        <v>85</v>
      </c>
      <c r="B114" s="106" t="s">
        <v>86</v>
      </c>
      <c r="C114" s="109" t="s">
        <v>18</v>
      </c>
      <c r="D114" s="110" t="s">
        <v>19</v>
      </c>
      <c r="E114" s="110" t="s">
        <v>19</v>
      </c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4"/>
    </row>
    <row r="115" spans="1:19" ht="31.5" x14ac:dyDescent="0.25">
      <c r="A115" s="108" t="s">
        <v>87</v>
      </c>
      <c r="B115" s="106" t="s">
        <v>88</v>
      </c>
      <c r="C115" s="109" t="s">
        <v>18</v>
      </c>
      <c r="D115" s="110" t="s">
        <v>19</v>
      </c>
      <c r="E115" s="110" t="s">
        <v>19</v>
      </c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4"/>
    </row>
    <row r="116" spans="1:19" x14ac:dyDescent="0.25">
      <c r="A116" s="108" t="s">
        <v>89</v>
      </c>
      <c r="B116" s="106" t="s">
        <v>90</v>
      </c>
      <c r="C116" s="109" t="s">
        <v>18</v>
      </c>
      <c r="D116" s="110" t="s">
        <v>19</v>
      </c>
      <c r="E116" s="110" t="s">
        <v>19</v>
      </c>
      <c r="F116" s="111"/>
      <c r="G116" s="111"/>
      <c r="H116" s="111"/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14"/>
    </row>
    <row r="117" spans="1:19" x14ac:dyDescent="0.25">
      <c r="A117" s="108" t="s">
        <v>91</v>
      </c>
      <c r="B117" s="106" t="s">
        <v>92</v>
      </c>
      <c r="C117" s="109" t="s">
        <v>18</v>
      </c>
      <c r="D117" s="110" t="s">
        <v>19</v>
      </c>
      <c r="E117" s="110" t="s">
        <v>19</v>
      </c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4"/>
    </row>
    <row r="118" spans="1:19" ht="31.5" x14ac:dyDescent="0.25">
      <c r="A118" s="108" t="s">
        <v>93</v>
      </c>
      <c r="B118" s="106" t="s">
        <v>94</v>
      </c>
      <c r="C118" s="109" t="s">
        <v>18</v>
      </c>
      <c r="D118" s="110" t="s">
        <v>19</v>
      </c>
      <c r="E118" s="110" t="s">
        <v>19</v>
      </c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4"/>
    </row>
    <row r="119" spans="1:19" ht="31.5" x14ac:dyDescent="0.25">
      <c r="A119" s="108" t="s">
        <v>95</v>
      </c>
      <c r="B119" s="106" t="s">
        <v>96</v>
      </c>
      <c r="C119" s="109" t="s">
        <v>18</v>
      </c>
      <c r="D119" s="110" t="s">
        <v>19</v>
      </c>
      <c r="E119" s="110" t="s">
        <v>19</v>
      </c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4"/>
    </row>
    <row r="120" spans="1:19" x14ac:dyDescent="0.25">
      <c r="A120" s="108" t="s">
        <v>97</v>
      </c>
      <c r="B120" s="106" t="s">
        <v>98</v>
      </c>
      <c r="C120" s="109" t="s">
        <v>18</v>
      </c>
      <c r="D120" s="110" t="s">
        <v>19</v>
      </c>
      <c r="E120" s="110" t="s">
        <v>19</v>
      </c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4"/>
    </row>
    <row r="121" spans="1:19" x14ac:dyDescent="0.25">
      <c r="A121" s="108" t="s">
        <v>99</v>
      </c>
      <c r="B121" s="106" t="s">
        <v>100</v>
      </c>
      <c r="C121" s="109" t="s">
        <v>18</v>
      </c>
      <c r="D121" s="110" t="s">
        <v>19</v>
      </c>
      <c r="E121" s="110" t="s">
        <v>19</v>
      </c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4"/>
    </row>
    <row r="122" spans="1:19" ht="31.5" x14ac:dyDescent="0.25">
      <c r="A122" s="108" t="s">
        <v>101</v>
      </c>
      <c r="B122" s="106" t="s">
        <v>102</v>
      </c>
      <c r="C122" s="109" t="s">
        <v>18</v>
      </c>
      <c r="D122" s="110" t="s">
        <v>19</v>
      </c>
      <c r="E122" s="110" t="s">
        <v>19</v>
      </c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4"/>
    </row>
    <row r="123" spans="1:19" ht="31.5" x14ac:dyDescent="0.25">
      <c r="A123" s="108" t="s">
        <v>103</v>
      </c>
      <c r="B123" s="106" t="s">
        <v>104</v>
      </c>
      <c r="C123" s="109" t="s">
        <v>18</v>
      </c>
      <c r="D123" s="110" t="s">
        <v>19</v>
      </c>
      <c r="E123" s="110" t="s">
        <v>19</v>
      </c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4"/>
    </row>
    <row r="124" spans="1:19" ht="31.5" x14ac:dyDescent="0.25">
      <c r="A124" s="108" t="s">
        <v>105</v>
      </c>
      <c r="B124" s="106" t="s">
        <v>106</v>
      </c>
      <c r="C124" s="109" t="s">
        <v>18</v>
      </c>
      <c r="D124" s="110" t="s">
        <v>19</v>
      </c>
      <c r="E124" s="110" t="s">
        <v>19</v>
      </c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4"/>
    </row>
    <row r="125" spans="1:19" x14ac:dyDescent="0.25">
      <c r="A125" s="108" t="s">
        <v>107</v>
      </c>
      <c r="B125" s="106" t="s">
        <v>108</v>
      </c>
      <c r="C125" s="109" t="s">
        <v>18</v>
      </c>
      <c r="D125" s="110" t="s">
        <v>19</v>
      </c>
      <c r="E125" s="110" t="s">
        <v>19</v>
      </c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4"/>
    </row>
    <row r="126" spans="1:19" ht="31.5" x14ac:dyDescent="0.25">
      <c r="A126" s="108" t="s">
        <v>107</v>
      </c>
      <c r="B126" s="106" t="s">
        <v>659</v>
      </c>
      <c r="C126" s="109" t="s">
        <v>660</v>
      </c>
      <c r="D126" s="110">
        <v>2023</v>
      </c>
      <c r="E126" s="110">
        <v>2023</v>
      </c>
      <c r="F126" s="111"/>
      <c r="G126" s="111"/>
      <c r="H126" s="111"/>
      <c r="I126" s="111"/>
      <c r="J126" s="111"/>
      <c r="K126" s="111"/>
      <c r="L126" s="111"/>
      <c r="M126" s="111"/>
      <c r="N126" s="111"/>
      <c r="O126" s="111"/>
      <c r="P126" s="111"/>
      <c r="Q126" s="111"/>
      <c r="R126" s="111"/>
      <c r="S126" s="114"/>
    </row>
    <row r="127" spans="1:19" ht="31.5" x14ac:dyDescent="0.25">
      <c r="A127" s="108" t="s">
        <v>107</v>
      </c>
      <c r="B127" s="106" t="s">
        <v>661</v>
      </c>
      <c r="C127" s="109" t="s">
        <v>662</v>
      </c>
      <c r="D127" s="110">
        <v>2023</v>
      </c>
      <c r="E127" s="110">
        <v>2023</v>
      </c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4"/>
    </row>
    <row r="128" spans="1:19" x14ac:dyDescent="0.25">
      <c r="A128" s="108" t="s">
        <v>109</v>
      </c>
      <c r="B128" s="106" t="s">
        <v>110</v>
      </c>
      <c r="C128" s="109" t="s">
        <v>18</v>
      </c>
      <c r="D128" s="110" t="s">
        <v>19</v>
      </c>
      <c r="E128" s="110" t="s">
        <v>19</v>
      </c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4"/>
    </row>
    <row r="129" spans="1:19" x14ac:dyDescent="0.25">
      <c r="A129" s="108" t="s">
        <v>111</v>
      </c>
      <c r="B129" s="106" t="s">
        <v>112</v>
      </c>
      <c r="C129" s="109" t="s">
        <v>18</v>
      </c>
      <c r="D129" s="110" t="s">
        <v>19</v>
      </c>
      <c r="E129" s="110" t="s">
        <v>19</v>
      </c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4"/>
    </row>
    <row r="130" spans="1:19" x14ac:dyDescent="0.25">
      <c r="A130" s="108" t="s">
        <v>111</v>
      </c>
      <c r="B130" s="106" t="s">
        <v>663</v>
      </c>
      <c r="C130" s="109" t="s">
        <v>664</v>
      </c>
      <c r="D130" s="110">
        <v>2023</v>
      </c>
      <c r="E130" s="110">
        <v>2023</v>
      </c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4"/>
    </row>
    <row r="131" spans="1:19" x14ac:dyDescent="0.25">
      <c r="A131" s="108" t="s">
        <v>111</v>
      </c>
      <c r="B131" s="106" t="s">
        <v>665</v>
      </c>
      <c r="C131" s="109" t="s">
        <v>666</v>
      </c>
      <c r="D131" s="110">
        <v>2024</v>
      </c>
      <c r="E131" s="110">
        <v>2024</v>
      </c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4"/>
    </row>
    <row r="132" spans="1:19" x14ac:dyDescent="0.25">
      <c r="A132" s="108" t="s">
        <v>111</v>
      </c>
      <c r="B132" s="106" t="s">
        <v>667</v>
      </c>
      <c r="C132" s="109" t="s">
        <v>668</v>
      </c>
      <c r="D132" s="110">
        <v>2025</v>
      </c>
      <c r="E132" s="110">
        <v>2025</v>
      </c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4"/>
    </row>
    <row r="133" spans="1:19" x14ac:dyDescent="0.25">
      <c r="A133" s="108" t="s">
        <v>111</v>
      </c>
      <c r="B133" s="106" t="s">
        <v>669</v>
      </c>
      <c r="C133" s="109" t="s">
        <v>670</v>
      </c>
      <c r="D133" s="110">
        <v>2026</v>
      </c>
      <c r="E133" s="110">
        <v>2026</v>
      </c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  <c r="P133" s="111"/>
      <c r="Q133" s="111"/>
      <c r="R133" s="111"/>
      <c r="S133" s="114"/>
    </row>
    <row r="134" spans="1:19" x14ac:dyDescent="0.25">
      <c r="A134" s="108" t="s">
        <v>111</v>
      </c>
      <c r="B134" s="106" t="s">
        <v>671</v>
      </c>
      <c r="C134" s="109" t="s">
        <v>672</v>
      </c>
      <c r="D134" s="110">
        <v>2024</v>
      </c>
      <c r="E134" s="110">
        <v>2024</v>
      </c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  <c r="P134" s="111"/>
      <c r="Q134" s="111"/>
      <c r="R134" s="111"/>
      <c r="S134" s="114"/>
    </row>
    <row r="135" spans="1:19" x14ac:dyDescent="0.25">
      <c r="A135" s="108" t="s">
        <v>111</v>
      </c>
      <c r="B135" s="106" t="s">
        <v>673</v>
      </c>
      <c r="C135" s="109" t="s">
        <v>674</v>
      </c>
      <c r="D135" s="110">
        <v>2027</v>
      </c>
      <c r="E135" s="110">
        <v>2027</v>
      </c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4"/>
    </row>
    <row r="136" spans="1:19" x14ac:dyDescent="0.25">
      <c r="A136" s="108" t="s">
        <v>111</v>
      </c>
      <c r="B136" s="106" t="s">
        <v>675</v>
      </c>
      <c r="C136" s="109" t="s">
        <v>676</v>
      </c>
      <c r="D136" s="110">
        <v>2023</v>
      </c>
      <c r="E136" s="110">
        <v>2023</v>
      </c>
      <c r="F136" s="111"/>
      <c r="G136" s="111"/>
      <c r="H136" s="111"/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4"/>
    </row>
    <row r="137" spans="1:19" x14ac:dyDescent="0.25">
      <c r="A137" s="108" t="s">
        <v>111</v>
      </c>
      <c r="B137" s="106" t="s">
        <v>677</v>
      </c>
      <c r="C137" s="109" t="s">
        <v>678</v>
      </c>
      <c r="D137" s="110">
        <v>2025</v>
      </c>
      <c r="E137" s="110">
        <v>2025</v>
      </c>
      <c r="F137" s="111"/>
      <c r="G137" s="111"/>
      <c r="H137" s="111"/>
      <c r="I137" s="111"/>
      <c r="J137" s="111"/>
      <c r="K137" s="111"/>
      <c r="L137" s="111"/>
      <c r="M137" s="111"/>
      <c r="N137" s="111"/>
      <c r="O137" s="111"/>
      <c r="P137" s="111"/>
      <c r="Q137" s="111"/>
      <c r="R137" s="111"/>
      <c r="S137" s="114"/>
    </row>
    <row r="138" spans="1:19" x14ac:dyDescent="0.25">
      <c r="A138" s="108" t="s">
        <v>111</v>
      </c>
      <c r="B138" s="106" t="s">
        <v>679</v>
      </c>
      <c r="C138" s="109" t="s">
        <v>680</v>
      </c>
      <c r="D138" s="110">
        <v>2026</v>
      </c>
      <c r="E138" s="110">
        <v>2026</v>
      </c>
      <c r="F138" s="111"/>
      <c r="G138" s="111"/>
      <c r="H138" s="111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4"/>
    </row>
    <row r="139" spans="1:19" x14ac:dyDescent="0.25">
      <c r="A139" s="108" t="s">
        <v>111</v>
      </c>
      <c r="B139" s="106" t="s">
        <v>681</v>
      </c>
      <c r="C139" s="109" t="s">
        <v>682</v>
      </c>
      <c r="D139" s="110">
        <v>2024</v>
      </c>
      <c r="E139" s="110">
        <v>2024</v>
      </c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4"/>
    </row>
    <row r="140" spans="1:19" x14ac:dyDescent="0.25">
      <c r="A140" s="108" t="s">
        <v>111</v>
      </c>
      <c r="B140" s="106" t="s">
        <v>683</v>
      </c>
      <c r="C140" s="109" t="s">
        <v>684</v>
      </c>
      <c r="D140" s="110">
        <v>2027</v>
      </c>
      <c r="E140" s="110">
        <v>2027</v>
      </c>
      <c r="F140" s="111"/>
      <c r="G140" s="111"/>
      <c r="H140" s="111"/>
      <c r="I140" s="111"/>
      <c r="J140" s="111"/>
      <c r="K140" s="111"/>
      <c r="L140" s="111"/>
      <c r="M140" s="111"/>
      <c r="N140" s="111"/>
      <c r="O140" s="111"/>
      <c r="P140" s="111"/>
      <c r="Q140" s="111"/>
      <c r="R140" s="111"/>
      <c r="S140" s="114"/>
    </row>
  </sheetData>
  <autoFilter ref="A13:S13"/>
  <mergeCells count="17">
    <mergeCell ref="A10:A12"/>
    <mergeCell ref="B10:B12"/>
    <mergeCell ref="C10:C12"/>
    <mergeCell ref="D10:D12"/>
    <mergeCell ref="E10:E11"/>
    <mergeCell ref="A4:T4"/>
    <mergeCell ref="A5:S5"/>
    <mergeCell ref="A7:T7"/>
    <mergeCell ref="A8:T8"/>
    <mergeCell ref="A9:S9"/>
    <mergeCell ref="F10:F11"/>
    <mergeCell ref="G10:K10"/>
    <mergeCell ref="L10:M10"/>
    <mergeCell ref="N10:S10"/>
    <mergeCell ref="G11:K11"/>
    <mergeCell ref="L11:M11"/>
    <mergeCell ref="S11:S12"/>
  </mergeCells>
  <conditionalFormatting sqref="A1">
    <cfRule type="notContainsBlanks" dxfId="3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1"/>
  <sheetViews>
    <sheetView showGridLines="0" view="pageBreakPreview" zoomScale="60" zoomScaleNormal="40" workbookViewId="0">
      <pane xSplit="3" ySplit="14" topLeftCell="AQ15" activePane="bottomRight" state="frozen"/>
      <selection activeCell="AR20" sqref="AR20"/>
      <selection pane="topRight" activeCell="AR20" sqref="AR20"/>
      <selection pane="bottomLeft" activeCell="AR20" sqref="AR20"/>
      <selection pane="bottomRight" activeCell="AY2" sqref="AY2"/>
    </sheetView>
  </sheetViews>
  <sheetFormatPr defaultRowHeight="15" x14ac:dyDescent="0.25"/>
  <cols>
    <col min="1" max="1" width="9.75" style="29" customWidth="1"/>
    <col min="2" max="2" width="88.125" style="29" customWidth="1"/>
    <col min="3" max="3" width="23.625" style="29" customWidth="1"/>
    <col min="4" max="40" width="16.875" style="36" customWidth="1"/>
    <col min="41" max="43" width="16.875" style="29" customWidth="1"/>
    <col min="44" max="50" width="16.875" style="36" customWidth="1"/>
    <col min="51" max="51" width="24.375" style="36" customWidth="1"/>
    <col min="52" max="16384" width="9" style="29"/>
  </cols>
  <sheetData>
    <row r="1" spans="1:51" s="25" customFormat="1" ht="21.75" customHeight="1" x14ac:dyDescent="0.2">
      <c r="AY1" s="100" t="s">
        <v>523</v>
      </c>
    </row>
    <row r="2" spans="1:51" s="25" customFormat="1" ht="15.75" x14ac:dyDescent="0.25">
      <c r="G2" s="26"/>
      <c r="H2" s="26"/>
      <c r="I2" s="26"/>
      <c r="AY2" s="99" t="s">
        <v>714</v>
      </c>
    </row>
    <row r="3" spans="1:51" s="25" customFormat="1" ht="18.75" x14ac:dyDescent="0.3">
      <c r="X3" s="27"/>
    </row>
    <row r="4" spans="1:51" s="25" customFormat="1" ht="18.75" x14ac:dyDescent="0.2">
      <c r="A4" s="154" t="s">
        <v>174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</row>
    <row r="5" spans="1:51" s="25" customFormat="1" ht="18.75" x14ac:dyDescent="0.2">
      <c r="A5" s="154" t="s">
        <v>195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</row>
    <row r="6" spans="1:51" s="25" customFormat="1" ht="18.75" x14ac:dyDescent="0.3">
      <c r="A6" s="155" t="s">
        <v>390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</row>
    <row r="7" spans="1:51" s="25" customFormat="1" ht="15.75" customHeight="1" x14ac:dyDescent="0.2"/>
    <row r="8" spans="1:51" s="25" customFormat="1" ht="21.75" customHeight="1" x14ac:dyDescent="0.2">
      <c r="A8" s="156" t="s">
        <v>711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</row>
    <row r="9" spans="1:51" s="25" customFormat="1" ht="15.75" customHeight="1" x14ac:dyDescent="0.2">
      <c r="A9" s="157" t="s">
        <v>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</row>
    <row r="10" spans="1:51" s="25" customFormat="1" ht="15.75" customHeight="1" x14ac:dyDescent="0.3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28"/>
      <c r="Z10" s="28"/>
      <c r="AA10" s="28"/>
      <c r="AB10" s="28"/>
      <c r="AC10" s="28"/>
      <c r="AD10" s="28"/>
    </row>
    <row r="11" spans="1:51" ht="32.25" customHeight="1" x14ac:dyDescent="0.25">
      <c r="A11" s="149" t="s">
        <v>1</v>
      </c>
      <c r="B11" s="149" t="s">
        <v>2</v>
      </c>
      <c r="C11" s="150" t="s">
        <v>3</v>
      </c>
      <c r="D11" s="149" t="s">
        <v>196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</row>
    <row r="12" spans="1:51" ht="82.5" customHeight="1" x14ac:dyDescent="0.25">
      <c r="A12" s="149"/>
      <c r="B12" s="149"/>
      <c r="C12" s="151"/>
      <c r="D12" s="149" t="s">
        <v>197</v>
      </c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 t="s">
        <v>198</v>
      </c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 t="s">
        <v>199</v>
      </c>
      <c r="AP12" s="149"/>
      <c r="AQ12" s="149"/>
      <c r="AR12" s="149" t="s">
        <v>200</v>
      </c>
      <c r="AS12" s="149"/>
      <c r="AT12" s="149" t="s">
        <v>201</v>
      </c>
      <c r="AU12" s="149"/>
      <c r="AV12" s="149"/>
      <c r="AW12" s="149" t="s">
        <v>202</v>
      </c>
      <c r="AX12" s="149"/>
      <c r="AY12" s="37" t="s">
        <v>203</v>
      </c>
    </row>
    <row r="13" spans="1:51" ht="120" customHeight="1" x14ac:dyDescent="0.25">
      <c r="A13" s="149"/>
      <c r="B13" s="149"/>
      <c r="C13" s="152"/>
      <c r="D13" s="31" t="s">
        <v>446</v>
      </c>
      <c r="E13" s="31" t="s">
        <v>447</v>
      </c>
      <c r="F13" s="31" t="s">
        <v>448</v>
      </c>
      <c r="G13" s="31" t="s">
        <v>449</v>
      </c>
      <c r="H13" s="31" t="s">
        <v>450</v>
      </c>
      <c r="I13" s="31" t="s">
        <v>451</v>
      </c>
      <c r="J13" s="31" t="s">
        <v>452</v>
      </c>
      <c r="K13" s="31" t="s">
        <v>453</v>
      </c>
      <c r="L13" s="31" t="s">
        <v>454</v>
      </c>
      <c r="M13" s="31" t="s">
        <v>455</v>
      </c>
      <c r="N13" s="31" t="s">
        <v>456</v>
      </c>
      <c r="O13" s="31" t="s">
        <v>457</v>
      </c>
      <c r="P13" s="31" t="s">
        <v>458</v>
      </c>
      <c r="Q13" s="31" t="s">
        <v>459</v>
      </c>
      <c r="R13" s="31" t="s">
        <v>460</v>
      </c>
      <c r="S13" s="31" t="s">
        <v>461</v>
      </c>
      <c r="T13" s="31" t="s">
        <v>204</v>
      </c>
      <c r="U13" s="31" t="s">
        <v>205</v>
      </c>
      <c r="V13" s="31" t="s">
        <v>206</v>
      </c>
      <c r="W13" s="31" t="s">
        <v>207</v>
      </c>
      <c r="X13" s="31" t="s">
        <v>462</v>
      </c>
      <c r="Y13" s="31" t="s">
        <v>463</v>
      </c>
      <c r="Z13" s="31" t="s">
        <v>464</v>
      </c>
      <c r="AA13" s="31" t="s">
        <v>465</v>
      </c>
      <c r="AB13" s="31" t="s">
        <v>466</v>
      </c>
      <c r="AC13" s="31" t="s">
        <v>467</v>
      </c>
      <c r="AD13" s="31" t="s">
        <v>468</v>
      </c>
      <c r="AE13" s="31" t="s">
        <v>469</v>
      </c>
      <c r="AF13" s="31" t="s">
        <v>470</v>
      </c>
      <c r="AG13" s="31" t="s">
        <v>471</v>
      </c>
      <c r="AH13" s="31" t="s">
        <v>472</v>
      </c>
      <c r="AI13" s="31" t="s">
        <v>473</v>
      </c>
      <c r="AJ13" s="31" t="s">
        <v>474</v>
      </c>
      <c r="AK13" s="31" t="s">
        <v>475</v>
      </c>
      <c r="AL13" s="31" t="s">
        <v>476</v>
      </c>
      <c r="AM13" s="31" t="s">
        <v>477</v>
      </c>
      <c r="AN13" s="31" t="s">
        <v>208</v>
      </c>
      <c r="AO13" s="31" t="s">
        <v>209</v>
      </c>
      <c r="AP13" s="31" t="s">
        <v>210</v>
      </c>
      <c r="AQ13" s="31" t="s">
        <v>211</v>
      </c>
      <c r="AR13" s="31" t="s">
        <v>212</v>
      </c>
      <c r="AS13" s="31" t="s">
        <v>213</v>
      </c>
      <c r="AT13" s="31" t="s">
        <v>214</v>
      </c>
      <c r="AU13" s="31" t="s">
        <v>215</v>
      </c>
      <c r="AV13" s="31" t="s">
        <v>216</v>
      </c>
      <c r="AW13" s="31" t="s">
        <v>217</v>
      </c>
      <c r="AX13" s="31" t="s">
        <v>218</v>
      </c>
      <c r="AY13" s="31" t="s">
        <v>219</v>
      </c>
    </row>
    <row r="14" spans="1:51" ht="15.75" x14ac:dyDescent="0.25">
      <c r="A14" s="33">
        <v>1</v>
      </c>
      <c r="B14" s="34">
        <v>2</v>
      </c>
      <c r="C14" s="33">
        <v>3</v>
      </c>
      <c r="D14" s="35" t="s">
        <v>119</v>
      </c>
      <c r="E14" s="35" t="s">
        <v>124</v>
      </c>
      <c r="F14" s="35" t="s">
        <v>129</v>
      </c>
      <c r="G14" s="35" t="s">
        <v>132</v>
      </c>
      <c r="H14" s="35" t="s">
        <v>133</v>
      </c>
      <c r="I14" s="35" t="s">
        <v>134</v>
      </c>
      <c r="J14" s="35" t="s">
        <v>220</v>
      </c>
      <c r="K14" s="35" t="s">
        <v>221</v>
      </c>
      <c r="L14" s="35" t="s">
        <v>222</v>
      </c>
      <c r="M14" s="35" t="s">
        <v>223</v>
      </c>
      <c r="N14" s="35" t="s">
        <v>224</v>
      </c>
      <c r="O14" s="35" t="s">
        <v>225</v>
      </c>
      <c r="P14" s="35" t="s">
        <v>226</v>
      </c>
      <c r="Q14" s="35" t="s">
        <v>227</v>
      </c>
      <c r="R14" s="35" t="s">
        <v>228</v>
      </c>
      <c r="S14" s="35" t="s">
        <v>229</v>
      </c>
      <c r="T14" s="35" t="s">
        <v>230</v>
      </c>
      <c r="U14" s="35" t="s">
        <v>231</v>
      </c>
      <c r="V14" s="35" t="s">
        <v>232</v>
      </c>
      <c r="W14" s="35" t="s">
        <v>233</v>
      </c>
      <c r="X14" s="35" t="s">
        <v>136</v>
      </c>
      <c r="Y14" s="35" t="s">
        <v>141</v>
      </c>
      <c r="Z14" s="35" t="s">
        <v>146</v>
      </c>
      <c r="AA14" s="35" t="s">
        <v>149</v>
      </c>
      <c r="AB14" s="35" t="s">
        <v>150</v>
      </c>
      <c r="AC14" s="35" t="s">
        <v>151</v>
      </c>
      <c r="AD14" s="35" t="s">
        <v>234</v>
      </c>
      <c r="AE14" s="35" t="s">
        <v>235</v>
      </c>
      <c r="AF14" s="35" t="s">
        <v>236</v>
      </c>
      <c r="AG14" s="35" t="s">
        <v>237</v>
      </c>
      <c r="AH14" s="35" t="s">
        <v>238</v>
      </c>
      <c r="AI14" s="35" t="s">
        <v>239</v>
      </c>
      <c r="AJ14" s="35" t="s">
        <v>240</v>
      </c>
      <c r="AK14" s="35" t="s">
        <v>241</v>
      </c>
      <c r="AL14" s="35" t="s">
        <v>242</v>
      </c>
      <c r="AM14" s="35" t="s">
        <v>243</v>
      </c>
      <c r="AN14" s="35" t="s">
        <v>244</v>
      </c>
      <c r="AO14" s="35" t="s">
        <v>153</v>
      </c>
      <c r="AP14" s="35" t="s">
        <v>158</v>
      </c>
      <c r="AQ14" s="35" t="s">
        <v>159</v>
      </c>
      <c r="AR14" s="35" t="s">
        <v>161</v>
      </c>
      <c r="AS14" s="35" t="s">
        <v>162</v>
      </c>
      <c r="AT14" s="35" t="s">
        <v>164</v>
      </c>
      <c r="AU14" s="35" t="s">
        <v>165</v>
      </c>
      <c r="AV14" s="35" t="s">
        <v>166</v>
      </c>
      <c r="AW14" s="35" t="s">
        <v>168</v>
      </c>
      <c r="AX14" s="35" t="s">
        <v>169</v>
      </c>
      <c r="AY14" s="35" t="s">
        <v>171</v>
      </c>
    </row>
    <row r="15" spans="1:51" ht="15.75" x14ac:dyDescent="0.25">
      <c r="A15" s="116" t="s">
        <v>16</v>
      </c>
      <c r="B15" s="107" t="s">
        <v>17</v>
      </c>
      <c r="C15" s="117" t="s">
        <v>18</v>
      </c>
      <c r="D15" s="115" t="s">
        <v>19</v>
      </c>
      <c r="E15" s="115" t="s">
        <v>19</v>
      </c>
      <c r="F15" s="115">
        <f t="shared" ref="F15" si="0">IFERROR(SUM(F22),"нд")</f>
        <v>0.32</v>
      </c>
      <c r="G15" s="115" t="s">
        <v>19</v>
      </c>
      <c r="H15" s="115" t="s">
        <v>19</v>
      </c>
      <c r="I15" s="115" t="s">
        <v>19</v>
      </c>
      <c r="J15" s="115">
        <f t="shared" ref="J15:J16" si="1">IFERROR(SUM(J22),"нд")</f>
        <v>0.98</v>
      </c>
      <c r="K15" s="115" t="s">
        <v>19</v>
      </c>
      <c r="L15" s="115" t="s">
        <v>19</v>
      </c>
      <c r="M15" s="115" t="s">
        <v>19</v>
      </c>
      <c r="N15" s="115">
        <f t="shared" ref="N15:N16" si="2">IFERROR(SUM(N22),"нд")</f>
        <v>4.5239999999999991</v>
      </c>
      <c r="O15" s="115" t="s">
        <v>19</v>
      </c>
      <c r="P15" s="115" t="s">
        <v>19</v>
      </c>
      <c r="Q15" s="115" t="s">
        <v>19</v>
      </c>
      <c r="R15" s="115" t="s">
        <v>19</v>
      </c>
      <c r="S15" s="115" t="s">
        <v>19</v>
      </c>
      <c r="T15" s="115" t="s">
        <v>19</v>
      </c>
      <c r="U15" s="115" t="s">
        <v>19</v>
      </c>
      <c r="V15" s="115">
        <f t="shared" ref="V15:V16" si="3">IFERROR(SUM(V22),"нд")</f>
        <v>0.4</v>
      </c>
      <c r="W15" s="115" t="s">
        <v>19</v>
      </c>
      <c r="X15" s="115" t="s">
        <v>19</v>
      </c>
      <c r="Y15" s="115" t="s">
        <v>19</v>
      </c>
      <c r="Z15" s="115" t="s">
        <v>19</v>
      </c>
      <c r="AA15" s="115" t="s">
        <v>19</v>
      </c>
      <c r="AB15" s="115" t="s">
        <v>19</v>
      </c>
      <c r="AC15" s="115" t="s">
        <v>19</v>
      </c>
      <c r="AD15" s="115" t="s">
        <v>19</v>
      </c>
      <c r="AE15" s="115" t="s">
        <v>19</v>
      </c>
      <c r="AF15" s="115" t="s">
        <v>19</v>
      </c>
      <c r="AG15" s="115" t="s">
        <v>19</v>
      </c>
      <c r="AH15" s="115" t="s">
        <v>19</v>
      </c>
      <c r="AI15" s="115" t="s">
        <v>19</v>
      </c>
      <c r="AJ15" s="115" t="s">
        <v>19</v>
      </c>
      <c r="AK15" s="115" t="s">
        <v>19</v>
      </c>
      <c r="AL15" s="115" t="s">
        <v>19</v>
      </c>
      <c r="AM15" s="115" t="s">
        <v>19</v>
      </c>
      <c r="AN15" s="118" t="s">
        <v>19</v>
      </c>
      <c r="AO15" s="120">
        <f t="shared" ref="AO15:AP16" si="4">IFERROR(SUM(AO22),"нд")</f>
        <v>-2.1545007120930351E-2</v>
      </c>
      <c r="AP15" s="120">
        <f t="shared" si="4"/>
        <v>-1.9129786252719636E-2</v>
      </c>
      <c r="AQ15" s="121" t="s">
        <v>19</v>
      </c>
      <c r="AR15" s="115" t="s">
        <v>19</v>
      </c>
      <c r="AS15" s="115" t="s">
        <v>19</v>
      </c>
      <c r="AT15" s="115"/>
      <c r="AU15" s="115"/>
      <c r="AV15" s="115"/>
      <c r="AW15" s="115"/>
      <c r="AX15" s="119"/>
      <c r="AY15" s="115"/>
    </row>
    <row r="16" spans="1:51" ht="15.75" x14ac:dyDescent="0.25">
      <c r="A16" s="116" t="s">
        <v>20</v>
      </c>
      <c r="B16" s="107" t="s">
        <v>21</v>
      </c>
      <c r="C16" s="117" t="s">
        <v>18</v>
      </c>
      <c r="D16" s="115" t="s">
        <v>19</v>
      </c>
      <c r="E16" s="115" t="s">
        <v>19</v>
      </c>
      <c r="F16" s="115">
        <f t="shared" ref="F16" si="5">IFERROR(SUM(F23),"нд")</f>
        <v>0</v>
      </c>
      <c r="G16" s="115" t="s">
        <v>19</v>
      </c>
      <c r="H16" s="115" t="s">
        <v>19</v>
      </c>
      <c r="I16" s="115" t="s">
        <v>19</v>
      </c>
      <c r="J16" s="115">
        <f t="shared" si="1"/>
        <v>0.98</v>
      </c>
      <c r="K16" s="115" t="s">
        <v>19</v>
      </c>
      <c r="L16" s="115" t="s">
        <v>19</v>
      </c>
      <c r="M16" s="115" t="s">
        <v>19</v>
      </c>
      <c r="N16" s="115">
        <f t="shared" si="2"/>
        <v>0</v>
      </c>
      <c r="O16" s="115" t="s">
        <v>19</v>
      </c>
      <c r="P16" s="115" t="s">
        <v>19</v>
      </c>
      <c r="Q16" s="115" t="s">
        <v>19</v>
      </c>
      <c r="R16" s="115" t="s">
        <v>19</v>
      </c>
      <c r="S16" s="115" t="s">
        <v>19</v>
      </c>
      <c r="T16" s="115" t="s">
        <v>19</v>
      </c>
      <c r="U16" s="115" t="s">
        <v>19</v>
      </c>
      <c r="V16" s="115">
        <f t="shared" si="3"/>
        <v>0.4</v>
      </c>
      <c r="W16" s="115" t="s">
        <v>19</v>
      </c>
      <c r="X16" s="115" t="s">
        <v>19</v>
      </c>
      <c r="Y16" s="115" t="s">
        <v>19</v>
      </c>
      <c r="Z16" s="115" t="s">
        <v>19</v>
      </c>
      <c r="AA16" s="115" t="s">
        <v>19</v>
      </c>
      <c r="AB16" s="115" t="s">
        <v>19</v>
      </c>
      <c r="AC16" s="115" t="s">
        <v>19</v>
      </c>
      <c r="AD16" s="115" t="s">
        <v>19</v>
      </c>
      <c r="AE16" s="115" t="s">
        <v>19</v>
      </c>
      <c r="AF16" s="115" t="s">
        <v>19</v>
      </c>
      <c r="AG16" s="115" t="s">
        <v>19</v>
      </c>
      <c r="AH16" s="115" t="s">
        <v>19</v>
      </c>
      <c r="AI16" s="115" t="s">
        <v>19</v>
      </c>
      <c r="AJ16" s="115" t="s">
        <v>19</v>
      </c>
      <c r="AK16" s="115" t="s">
        <v>19</v>
      </c>
      <c r="AL16" s="115" t="s">
        <v>19</v>
      </c>
      <c r="AM16" s="115" t="s">
        <v>19</v>
      </c>
      <c r="AN16" s="118" t="s">
        <v>19</v>
      </c>
      <c r="AO16" s="120">
        <f t="shared" si="4"/>
        <v>-1.7499999999999998E-5</v>
      </c>
      <c r="AP16" s="120">
        <f t="shared" si="4"/>
        <v>-2.3E-5</v>
      </c>
      <c r="AQ16" s="121" t="s">
        <v>19</v>
      </c>
      <c r="AR16" s="115" t="s">
        <v>19</v>
      </c>
      <c r="AS16" s="115" t="s">
        <v>19</v>
      </c>
      <c r="AT16" s="115"/>
      <c r="AU16" s="115"/>
      <c r="AV16" s="115"/>
      <c r="AW16" s="115"/>
      <c r="AX16" s="119"/>
      <c r="AY16" s="115"/>
    </row>
    <row r="17" spans="1:51" ht="15.75" x14ac:dyDescent="0.25">
      <c r="A17" s="116" t="s">
        <v>22</v>
      </c>
      <c r="B17" s="107" t="s">
        <v>23</v>
      </c>
      <c r="C17" s="117" t="s">
        <v>18</v>
      </c>
      <c r="D17" s="115" t="s">
        <v>19</v>
      </c>
      <c r="E17" s="115" t="s">
        <v>19</v>
      </c>
      <c r="F17" s="115">
        <f t="shared" ref="F17" si="6">IFERROR(SUM(F44),"нд")</f>
        <v>0.32</v>
      </c>
      <c r="G17" s="115" t="s">
        <v>19</v>
      </c>
      <c r="H17" s="115" t="s">
        <v>19</v>
      </c>
      <c r="I17" s="115" t="s">
        <v>19</v>
      </c>
      <c r="J17" s="115">
        <f t="shared" ref="J17" si="7">IFERROR(SUM(J44),"нд")</f>
        <v>0</v>
      </c>
      <c r="K17" s="115" t="s">
        <v>19</v>
      </c>
      <c r="L17" s="115" t="s">
        <v>19</v>
      </c>
      <c r="M17" s="115" t="s">
        <v>19</v>
      </c>
      <c r="N17" s="115">
        <f t="shared" ref="N17" si="8">IFERROR(SUM(N44),"нд")</f>
        <v>3.7449999999999997</v>
      </c>
      <c r="O17" s="115" t="s">
        <v>19</v>
      </c>
      <c r="P17" s="115" t="s">
        <v>19</v>
      </c>
      <c r="Q17" s="115" t="s">
        <v>19</v>
      </c>
      <c r="R17" s="115" t="s">
        <v>19</v>
      </c>
      <c r="S17" s="115" t="s">
        <v>19</v>
      </c>
      <c r="T17" s="115" t="s">
        <v>19</v>
      </c>
      <c r="U17" s="115" t="s">
        <v>19</v>
      </c>
      <c r="V17" s="115">
        <f t="shared" ref="V17" si="9">IFERROR(SUM(V44),"нд")</f>
        <v>0</v>
      </c>
      <c r="W17" s="115" t="s">
        <v>19</v>
      </c>
      <c r="X17" s="115" t="s">
        <v>19</v>
      </c>
      <c r="Y17" s="115" t="s">
        <v>19</v>
      </c>
      <c r="Z17" s="115" t="s">
        <v>19</v>
      </c>
      <c r="AA17" s="115" t="s">
        <v>19</v>
      </c>
      <c r="AB17" s="115" t="s">
        <v>19</v>
      </c>
      <c r="AC17" s="115" t="s">
        <v>19</v>
      </c>
      <c r="AD17" s="115" t="s">
        <v>19</v>
      </c>
      <c r="AE17" s="115" t="s">
        <v>19</v>
      </c>
      <c r="AF17" s="115" t="s">
        <v>19</v>
      </c>
      <c r="AG17" s="115" t="s">
        <v>19</v>
      </c>
      <c r="AH17" s="115" t="s">
        <v>19</v>
      </c>
      <c r="AI17" s="115" t="s">
        <v>19</v>
      </c>
      <c r="AJ17" s="115" t="s">
        <v>19</v>
      </c>
      <c r="AK17" s="115" t="s">
        <v>19</v>
      </c>
      <c r="AL17" s="115" t="s">
        <v>19</v>
      </c>
      <c r="AM17" s="115" t="s">
        <v>19</v>
      </c>
      <c r="AN17" s="118" t="s">
        <v>19</v>
      </c>
      <c r="AO17" s="120">
        <f>IFERROR(SUM(AO44),"нд")</f>
        <v>-2.152750712093035E-2</v>
      </c>
      <c r="AP17" s="120">
        <f>IFERROR(SUM(AP44),"нд")</f>
        <v>-1.9106786252719637E-2</v>
      </c>
      <c r="AQ17" s="121" t="s">
        <v>19</v>
      </c>
      <c r="AR17" s="115" t="s">
        <v>19</v>
      </c>
      <c r="AS17" s="115" t="s">
        <v>19</v>
      </c>
      <c r="AT17" s="115"/>
      <c r="AU17" s="115"/>
      <c r="AV17" s="115"/>
      <c r="AW17" s="115"/>
      <c r="AX17" s="119"/>
      <c r="AY17" s="115"/>
    </row>
    <row r="18" spans="1:51" ht="31.5" x14ac:dyDescent="0.25">
      <c r="A18" s="116" t="s">
        <v>24</v>
      </c>
      <c r="B18" s="107" t="s">
        <v>25</v>
      </c>
      <c r="C18" s="117" t="s">
        <v>18</v>
      </c>
      <c r="D18" s="115" t="s">
        <v>19</v>
      </c>
      <c r="E18" s="115" t="s">
        <v>19</v>
      </c>
      <c r="F18" s="115">
        <f t="shared" ref="F18" si="10">IFERROR(SUM(F123),"нд")</f>
        <v>0</v>
      </c>
      <c r="G18" s="115" t="s">
        <v>19</v>
      </c>
      <c r="H18" s="115" t="s">
        <v>19</v>
      </c>
      <c r="I18" s="115" t="s">
        <v>19</v>
      </c>
      <c r="J18" s="115">
        <f t="shared" ref="J18" si="11">IFERROR(SUM(J123),"нд")</f>
        <v>0</v>
      </c>
      <c r="K18" s="115" t="s">
        <v>19</v>
      </c>
      <c r="L18" s="115" t="s">
        <v>19</v>
      </c>
      <c r="M18" s="115" t="s">
        <v>19</v>
      </c>
      <c r="N18" s="115">
        <f t="shared" ref="N18" si="12">IFERROR(SUM(N123),"нд")</f>
        <v>0</v>
      </c>
      <c r="O18" s="115" t="s">
        <v>19</v>
      </c>
      <c r="P18" s="115" t="s">
        <v>19</v>
      </c>
      <c r="Q18" s="115" t="s">
        <v>19</v>
      </c>
      <c r="R18" s="115" t="s">
        <v>19</v>
      </c>
      <c r="S18" s="115" t="s">
        <v>19</v>
      </c>
      <c r="T18" s="115" t="s">
        <v>19</v>
      </c>
      <c r="U18" s="115" t="s">
        <v>19</v>
      </c>
      <c r="V18" s="115">
        <f t="shared" ref="V18" si="13">IFERROR(SUM(V123),"нд")</f>
        <v>0</v>
      </c>
      <c r="W18" s="115" t="s">
        <v>19</v>
      </c>
      <c r="X18" s="115" t="s">
        <v>19</v>
      </c>
      <c r="Y18" s="115" t="s">
        <v>19</v>
      </c>
      <c r="Z18" s="115" t="s">
        <v>19</v>
      </c>
      <c r="AA18" s="115" t="s">
        <v>19</v>
      </c>
      <c r="AB18" s="115" t="s">
        <v>19</v>
      </c>
      <c r="AC18" s="115" t="s">
        <v>19</v>
      </c>
      <c r="AD18" s="115" t="s">
        <v>19</v>
      </c>
      <c r="AE18" s="115" t="s">
        <v>19</v>
      </c>
      <c r="AF18" s="115" t="s">
        <v>19</v>
      </c>
      <c r="AG18" s="115" t="s">
        <v>19</v>
      </c>
      <c r="AH18" s="115" t="s">
        <v>19</v>
      </c>
      <c r="AI18" s="115" t="s">
        <v>19</v>
      </c>
      <c r="AJ18" s="115" t="s">
        <v>19</v>
      </c>
      <c r="AK18" s="115" t="s">
        <v>19</v>
      </c>
      <c r="AL18" s="115" t="s">
        <v>19</v>
      </c>
      <c r="AM18" s="115" t="s">
        <v>19</v>
      </c>
      <c r="AN18" s="118" t="s">
        <v>19</v>
      </c>
      <c r="AO18" s="120">
        <f>IFERROR(SUM(AO123),"нд")</f>
        <v>0</v>
      </c>
      <c r="AP18" s="120">
        <f>IFERROR(SUM(AP123),"нд")</f>
        <v>0</v>
      </c>
      <c r="AQ18" s="121" t="s">
        <v>19</v>
      </c>
      <c r="AR18" s="115" t="s">
        <v>19</v>
      </c>
      <c r="AS18" s="115" t="s">
        <v>19</v>
      </c>
      <c r="AT18" s="115"/>
      <c r="AU18" s="115"/>
      <c r="AV18" s="115"/>
      <c r="AW18" s="115"/>
      <c r="AX18" s="119"/>
      <c r="AY18" s="115"/>
    </row>
    <row r="19" spans="1:51" ht="15.75" x14ac:dyDescent="0.25">
      <c r="A19" s="116" t="s">
        <v>26</v>
      </c>
      <c r="B19" s="107" t="s">
        <v>27</v>
      </c>
      <c r="C19" s="117" t="s">
        <v>18</v>
      </c>
      <c r="D19" s="115" t="s">
        <v>19</v>
      </c>
      <c r="E19" s="115" t="s">
        <v>19</v>
      </c>
      <c r="F19" s="115">
        <f t="shared" ref="F19" si="14">IFERROR(SUM(F126),"нд")</f>
        <v>0</v>
      </c>
      <c r="G19" s="115" t="s">
        <v>19</v>
      </c>
      <c r="H19" s="115" t="s">
        <v>19</v>
      </c>
      <c r="I19" s="115" t="s">
        <v>19</v>
      </c>
      <c r="J19" s="115">
        <f t="shared" ref="J19" si="15">IFERROR(SUM(J126),"нд")</f>
        <v>0</v>
      </c>
      <c r="K19" s="115" t="s">
        <v>19</v>
      </c>
      <c r="L19" s="115" t="s">
        <v>19</v>
      </c>
      <c r="M19" s="115" t="s">
        <v>19</v>
      </c>
      <c r="N19" s="115">
        <f t="shared" ref="N19" si="16">IFERROR(SUM(N126),"нд")</f>
        <v>0.77899999999999991</v>
      </c>
      <c r="O19" s="115" t="s">
        <v>19</v>
      </c>
      <c r="P19" s="115" t="s">
        <v>19</v>
      </c>
      <c r="Q19" s="115" t="s">
        <v>19</v>
      </c>
      <c r="R19" s="115" t="s">
        <v>19</v>
      </c>
      <c r="S19" s="115" t="s">
        <v>19</v>
      </c>
      <c r="T19" s="115" t="s">
        <v>19</v>
      </c>
      <c r="U19" s="115" t="s">
        <v>19</v>
      </c>
      <c r="V19" s="115">
        <f t="shared" ref="V19" si="17">IFERROR(SUM(V126),"нд")</f>
        <v>0</v>
      </c>
      <c r="W19" s="115" t="s">
        <v>19</v>
      </c>
      <c r="X19" s="115" t="s">
        <v>19</v>
      </c>
      <c r="Y19" s="115" t="s">
        <v>19</v>
      </c>
      <c r="Z19" s="115" t="s">
        <v>19</v>
      </c>
      <c r="AA19" s="115" t="s">
        <v>19</v>
      </c>
      <c r="AB19" s="115" t="s">
        <v>19</v>
      </c>
      <c r="AC19" s="115" t="s">
        <v>19</v>
      </c>
      <c r="AD19" s="115" t="s">
        <v>19</v>
      </c>
      <c r="AE19" s="115" t="s">
        <v>19</v>
      </c>
      <c r="AF19" s="115" t="s">
        <v>19</v>
      </c>
      <c r="AG19" s="115" t="s">
        <v>19</v>
      </c>
      <c r="AH19" s="115" t="s">
        <v>19</v>
      </c>
      <c r="AI19" s="115" t="s">
        <v>19</v>
      </c>
      <c r="AJ19" s="115" t="s">
        <v>19</v>
      </c>
      <c r="AK19" s="115" t="s">
        <v>19</v>
      </c>
      <c r="AL19" s="115" t="s">
        <v>19</v>
      </c>
      <c r="AM19" s="115" t="s">
        <v>19</v>
      </c>
      <c r="AN19" s="118" t="s">
        <v>19</v>
      </c>
      <c r="AO19" s="120">
        <f>IFERROR(SUM(AO126),"нд")</f>
        <v>0</v>
      </c>
      <c r="AP19" s="120">
        <f>IFERROR(SUM(AP126),"нд")</f>
        <v>0</v>
      </c>
      <c r="AQ19" s="121" t="s">
        <v>19</v>
      </c>
      <c r="AR19" s="115" t="s">
        <v>19</v>
      </c>
      <c r="AS19" s="115" t="s">
        <v>19</v>
      </c>
      <c r="AT19" s="115"/>
      <c r="AU19" s="115"/>
      <c r="AV19" s="115"/>
      <c r="AW19" s="115"/>
      <c r="AX19" s="119"/>
      <c r="AY19" s="115"/>
    </row>
    <row r="20" spans="1:51" ht="15.75" x14ac:dyDescent="0.25">
      <c r="A20" s="116" t="s">
        <v>28</v>
      </c>
      <c r="B20" s="107" t="s">
        <v>29</v>
      </c>
      <c r="C20" s="117" t="s">
        <v>18</v>
      </c>
      <c r="D20" s="115" t="s">
        <v>19</v>
      </c>
      <c r="E20" s="115" t="s">
        <v>19</v>
      </c>
      <c r="F20" s="115">
        <f t="shared" ref="F20:F21" si="18">IFERROR(SUM(F129),"нд")</f>
        <v>0</v>
      </c>
      <c r="G20" s="115" t="s">
        <v>19</v>
      </c>
      <c r="H20" s="115" t="s">
        <v>19</v>
      </c>
      <c r="I20" s="115" t="s">
        <v>19</v>
      </c>
      <c r="J20" s="115">
        <f t="shared" ref="J20:J21" si="19">IFERROR(SUM(J129),"нд")</f>
        <v>0</v>
      </c>
      <c r="K20" s="115" t="s">
        <v>19</v>
      </c>
      <c r="L20" s="115" t="s">
        <v>19</v>
      </c>
      <c r="M20" s="115" t="s">
        <v>19</v>
      </c>
      <c r="N20" s="115">
        <f t="shared" ref="N20:N21" si="20">IFERROR(SUM(N129),"нд")</f>
        <v>0</v>
      </c>
      <c r="O20" s="115" t="s">
        <v>19</v>
      </c>
      <c r="P20" s="115" t="s">
        <v>19</v>
      </c>
      <c r="Q20" s="115" t="s">
        <v>19</v>
      </c>
      <c r="R20" s="115" t="s">
        <v>19</v>
      </c>
      <c r="S20" s="115" t="s">
        <v>19</v>
      </c>
      <c r="T20" s="115" t="s">
        <v>19</v>
      </c>
      <c r="U20" s="115" t="s">
        <v>19</v>
      </c>
      <c r="V20" s="115">
        <f t="shared" ref="V20:V21" si="21">IFERROR(SUM(V129),"нд")</f>
        <v>0</v>
      </c>
      <c r="W20" s="115" t="s">
        <v>19</v>
      </c>
      <c r="X20" s="115" t="s">
        <v>19</v>
      </c>
      <c r="Y20" s="115" t="s">
        <v>19</v>
      </c>
      <c r="Z20" s="115" t="s">
        <v>19</v>
      </c>
      <c r="AA20" s="115" t="s">
        <v>19</v>
      </c>
      <c r="AB20" s="115" t="s">
        <v>19</v>
      </c>
      <c r="AC20" s="115" t="s">
        <v>19</v>
      </c>
      <c r="AD20" s="115" t="s">
        <v>19</v>
      </c>
      <c r="AE20" s="115" t="s">
        <v>19</v>
      </c>
      <c r="AF20" s="115" t="s">
        <v>19</v>
      </c>
      <c r="AG20" s="115" t="s">
        <v>19</v>
      </c>
      <c r="AH20" s="115" t="s">
        <v>19</v>
      </c>
      <c r="AI20" s="115" t="s">
        <v>19</v>
      </c>
      <c r="AJ20" s="115" t="s">
        <v>19</v>
      </c>
      <c r="AK20" s="115" t="s">
        <v>19</v>
      </c>
      <c r="AL20" s="115" t="s">
        <v>19</v>
      </c>
      <c r="AM20" s="115" t="s">
        <v>19</v>
      </c>
      <c r="AN20" s="118" t="s">
        <v>19</v>
      </c>
      <c r="AO20" s="120">
        <f t="shared" ref="AO20:AP21" si="22">IFERROR(SUM(AO129),"нд")</f>
        <v>0</v>
      </c>
      <c r="AP20" s="120">
        <f t="shared" si="22"/>
        <v>0</v>
      </c>
      <c r="AQ20" s="121" t="s">
        <v>19</v>
      </c>
      <c r="AR20" s="115" t="s">
        <v>19</v>
      </c>
      <c r="AS20" s="115" t="s">
        <v>19</v>
      </c>
      <c r="AT20" s="115"/>
      <c r="AU20" s="115"/>
      <c r="AV20" s="115"/>
      <c r="AW20" s="115"/>
      <c r="AX20" s="119"/>
      <c r="AY20" s="115"/>
    </row>
    <row r="21" spans="1:51" ht="15.75" x14ac:dyDescent="0.25">
      <c r="A21" s="116" t="s">
        <v>30</v>
      </c>
      <c r="B21" s="107" t="s">
        <v>31</v>
      </c>
      <c r="C21" s="117" t="s">
        <v>18</v>
      </c>
      <c r="D21" s="115" t="s">
        <v>19</v>
      </c>
      <c r="E21" s="115" t="s">
        <v>19</v>
      </c>
      <c r="F21" s="115">
        <f t="shared" si="18"/>
        <v>0</v>
      </c>
      <c r="G21" s="115" t="s">
        <v>19</v>
      </c>
      <c r="H21" s="115" t="s">
        <v>19</v>
      </c>
      <c r="I21" s="115" t="s">
        <v>19</v>
      </c>
      <c r="J21" s="115">
        <f t="shared" si="19"/>
        <v>0</v>
      </c>
      <c r="K21" s="115" t="s">
        <v>19</v>
      </c>
      <c r="L21" s="115" t="s">
        <v>19</v>
      </c>
      <c r="M21" s="115" t="s">
        <v>19</v>
      </c>
      <c r="N21" s="115">
        <f t="shared" si="20"/>
        <v>0</v>
      </c>
      <c r="O21" s="115" t="s">
        <v>19</v>
      </c>
      <c r="P21" s="115" t="s">
        <v>19</v>
      </c>
      <c r="Q21" s="115" t="s">
        <v>19</v>
      </c>
      <c r="R21" s="115" t="s">
        <v>19</v>
      </c>
      <c r="S21" s="115" t="s">
        <v>19</v>
      </c>
      <c r="T21" s="115" t="s">
        <v>19</v>
      </c>
      <c r="U21" s="115" t="s">
        <v>19</v>
      </c>
      <c r="V21" s="115">
        <f t="shared" si="21"/>
        <v>0</v>
      </c>
      <c r="W21" s="115" t="s">
        <v>19</v>
      </c>
      <c r="X21" s="115" t="s">
        <v>19</v>
      </c>
      <c r="Y21" s="115" t="s">
        <v>19</v>
      </c>
      <c r="Z21" s="115" t="s">
        <v>19</v>
      </c>
      <c r="AA21" s="115" t="s">
        <v>19</v>
      </c>
      <c r="AB21" s="115" t="s">
        <v>19</v>
      </c>
      <c r="AC21" s="115" t="s">
        <v>19</v>
      </c>
      <c r="AD21" s="115" t="s">
        <v>19</v>
      </c>
      <c r="AE21" s="115" t="s">
        <v>19</v>
      </c>
      <c r="AF21" s="115" t="s">
        <v>19</v>
      </c>
      <c r="AG21" s="115" t="s">
        <v>19</v>
      </c>
      <c r="AH21" s="115" t="s">
        <v>19</v>
      </c>
      <c r="AI21" s="115" t="s">
        <v>19</v>
      </c>
      <c r="AJ21" s="115" t="s">
        <v>19</v>
      </c>
      <c r="AK21" s="115" t="s">
        <v>19</v>
      </c>
      <c r="AL21" s="115" t="s">
        <v>19</v>
      </c>
      <c r="AM21" s="115" t="s">
        <v>19</v>
      </c>
      <c r="AN21" s="118" t="s">
        <v>19</v>
      </c>
      <c r="AO21" s="120">
        <f t="shared" si="22"/>
        <v>0</v>
      </c>
      <c r="AP21" s="120">
        <f t="shared" si="22"/>
        <v>0</v>
      </c>
      <c r="AQ21" s="121" t="s">
        <v>19</v>
      </c>
      <c r="AR21" s="115" t="s">
        <v>19</v>
      </c>
      <c r="AS21" s="115" t="s">
        <v>19</v>
      </c>
      <c r="AT21" s="115"/>
      <c r="AU21" s="115"/>
      <c r="AV21" s="115"/>
      <c r="AW21" s="115"/>
      <c r="AX21" s="119"/>
      <c r="AY21" s="115"/>
    </row>
    <row r="22" spans="1:51" ht="15.75" x14ac:dyDescent="0.25">
      <c r="A22" s="116" t="s">
        <v>32</v>
      </c>
      <c r="B22" s="107" t="s">
        <v>499</v>
      </c>
      <c r="C22" s="117" t="s">
        <v>18</v>
      </c>
      <c r="D22" s="115" t="s">
        <v>19</v>
      </c>
      <c r="E22" s="115" t="s">
        <v>19</v>
      </c>
      <c r="F22" s="115">
        <f t="shared" ref="F22" si="23">IFERROR(SUM(F23,F44,F123,F126,F129,F130),"нд")</f>
        <v>0.32</v>
      </c>
      <c r="G22" s="115" t="s">
        <v>19</v>
      </c>
      <c r="H22" s="115" t="s">
        <v>19</v>
      </c>
      <c r="I22" s="115" t="s">
        <v>19</v>
      </c>
      <c r="J22" s="115">
        <f t="shared" ref="J22" si="24">IFERROR(SUM(J23,J44,J123,J126,J129,J130),"нд")</f>
        <v>0.98</v>
      </c>
      <c r="K22" s="115" t="s">
        <v>19</v>
      </c>
      <c r="L22" s="115" t="s">
        <v>19</v>
      </c>
      <c r="M22" s="115" t="s">
        <v>19</v>
      </c>
      <c r="N22" s="115">
        <f t="shared" ref="N22" si="25">IFERROR(SUM(N23,N44,N123,N126,N129,N130),"нд")</f>
        <v>4.5239999999999991</v>
      </c>
      <c r="O22" s="115" t="s">
        <v>19</v>
      </c>
      <c r="P22" s="115" t="s">
        <v>19</v>
      </c>
      <c r="Q22" s="115" t="s">
        <v>19</v>
      </c>
      <c r="R22" s="115" t="s">
        <v>19</v>
      </c>
      <c r="S22" s="115" t="s">
        <v>19</v>
      </c>
      <c r="T22" s="115" t="s">
        <v>19</v>
      </c>
      <c r="U22" s="115" t="s">
        <v>19</v>
      </c>
      <c r="V22" s="115">
        <f t="shared" ref="V22" si="26">IFERROR(SUM(V23,V44,V123,V126,V129,V130),"нд")</f>
        <v>0.4</v>
      </c>
      <c r="W22" s="115" t="s">
        <v>19</v>
      </c>
      <c r="X22" s="115" t="s">
        <v>19</v>
      </c>
      <c r="Y22" s="115" t="s">
        <v>19</v>
      </c>
      <c r="Z22" s="115" t="s">
        <v>19</v>
      </c>
      <c r="AA22" s="115" t="s">
        <v>19</v>
      </c>
      <c r="AB22" s="115" t="s">
        <v>19</v>
      </c>
      <c r="AC22" s="115" t="s">
        <v>19</v>
      </c>
      <c r="AD22" s="115" t="s">
        <v>19</v>
      </c>
      <c r="AE22" s="115" t="s">
        <v>19</v>
      </c>
      <c r="AF22" s="115" t="s">
        <v>19</v>
      </c>
      <c r="AG22" s="115" t="s">
        <v>19</v>
      </c>
      <c r="AH22" s="115" t="s">
        <v>19</v>
      </c>
      <c r="AI22" s="115" t="s">
        <v>19</v>
      </c>
      <c r="AJ22" s="115" t="s">
        <v>19</v>
      </c>
      <c r="AK22" s="115" t="s">
        <v>19</v>
      </c>
      <c r="AL22" s="115" t="s">
        <v>19</v>
      </c>
      <c r="AM22" s="115" t="s">
        <v>19</v>
      </c>
      <c r="AN22" s="118" t="s">
        <v>19</v>
      </c>
      <c r="AO22" s="120">
        <f>IFERROR(SUM(AO23,AO44,AO123,AO126,AO129,AO130),"нд")</f>
        <v>-2.1545007120930351E-2</v>
      </c>
      <c r="AP22" s="120">
        <f>IFERROR(SUM(AP23,AP44,AP123,AP126,AP129,AP130),"нд")</f>
        <v>-1.9129786252719636E-2</v>
      </c>
      <c r="AQ22" s="121" t="s">
        <v>19</v>
      </c>
      <c r="AR22" s="115" t="s">
        <v>19</v>
      </c>
      <c r="AS22" s="115" t="s">
        <v>19</v>
      </c>
      <c r="AT22" s="115"/>
      <c r="AU22" s="115"/>
      <c r="AV22" s="115"/>
      <c r="AW22" s="115"/>
      <c r="AX22" s="119"/>
      <c r="AY22" s="115"/>
    </row>
    <row r="23" spans="1:51" ht="15.75" x14ac:dyDescent="0.25">
      <c r="A23" s="116" t="s">
        <v>33</v>
      </c>
      <c r="B23" s="107" t="s">
        <v>34</v>
      </c>
      <c r="C23" s="117" t="s">
        <v>18</v>
      </c>
      <c r="D23" s="115" t="s">
        <v>19</v>
      </c>
      <c r="E23" s="115" t="s">
        <v>19</v>
      </c>
      <c r="F23" s="115">
        <f t="shared" ref="F23" si="27">IFERROR(SUM(F24,F28,F31,F40),"нд")</f>
        <v>0</v>
      </c>
      <c r="G23" s="115" t="s">
        <v>19</v>
      </c>
      <c r="H23" s="115" t="s">
        <v>19</v>
      </c>
      <c r="I23" s="115" t="s">
        <v>19</v>
      </c>
      <c r="J23" s="115">
        <f t="shared" ref="J23" si="28">IFERROR(SUM(J24,J28,J31,J40),"нд")</f>
        <v>0.98</v>
      </c>
      <c r="K23" s="115" t="s">
        <v>19</v>
      </c>
      <c r="L23" s="115" t="s">
        <v>19</v>
      </c>
      <c r="M23" s="115" t="s">
        <v>19</v>
      </c>
      <c r="N23" s="115">
        <f t="shared" ref="N23" si="29">IFERROR(SUM(N24,N28,N31,N40),"нд")</f>
        <v>0</v>
      </c>
      <c r="O23" s="115" t="s">
        <v>19</v>
      </c>
      <c r="P23" s="115" t="s">
        <v>19</v>
      </c>
      <c r="Q23" s="115" t="s">
        <v>19</v>
      </c>
      <c r="R23" s="115" t="s">
        <v>19</v>
      </c>
      <c r="S23" s="115" t="s">
        <v>19</v>
      </c>
      <c r="T23" s="115" t="s">
        <v>19</v>
      </c>
      <c r="U23" s="115" t="s">
        <v>19</v>
      </c>
      <c r="V23" s="115">
        <f t="shared" ref="V23" si="30">IFERROR(SUM(V24,V28,V31,V40),"нд")</f>
        <v>0.4</v>
      </c>
      <c r="W23" s="115" t="s">
        <v>19</v>
      </c>
      <c r="X23" s="115" t="s">
        <v>19</v>
      </c>
      <c r="Y23" s="115" t="s">
        <v>19</v>
      </c>
      <c r="Z23" s="115" t="s">
        <v>19</v>
      </c>
      <c r="AA23" s="115" t="s">
        <v>19</v>
      </c>
      <c r="AB23" s="115" t="s">
        <v>19</v>
      </c>
      <c r="AC23" s="115" t="s">
        <v>19</v>
      </c>
      <c r="AD23" s="115" t="s">
        <v>19</v>
      </c>
      <c r="AE23" s="115" t="s">
        <v>19</v>
      </c>
      <c r="AF23" s="115" t="s">
        <v>19</v>
      </c>
      <c r="AG23" s="115" t="s">
        <v>19</v>
      </c>
      <c r="AH23" s="115" t="s">
        <v>19</v>
      </c>
      <c r="AI23" s="115" t="s">
        <v>19</v>
      </c>
      <c r="AJ23" s="115" t="s">
        <v>19</v>
      </c>
      <c r="AK23" s="115" t="s">
        <v>19</v>
      </c>
      <c r="AL23" s="115" t="s">
        <v>19</v>
      </c>
      <c r="AM23" s="115" t="s">
        <v>19</v>
      </c>
      <c r="AN23" s="118" t="s">
        <v>19</v>
      </c>
      <c r="AO23" s="120">
        <f>IFERROR(SUM(AO24,AO28,AO31,AO40),"нд")</f>
        <v>-1.7499999999999998E-5</v>
      </c>
      <c r="AP23" s="120">
        <f>IFERROR(SUM(AP24,AP28,AP31,AP40),"нд")</f>
        <v>-2.3E-5</v>
      </c>
      <c r="AQ23" s="121" t="s">
        <v>19</v>
      </c>
      <c r="AR23" s="115" t="s">
        <v>19</v>
      </c>
      <c r="AS23" s="115" t="s">
        <v>19</v>
      </c>
      <c r="AT23" s="115"/>
      <c r="AU23" s="115"/>
      <c r="AV23" s="115"/>
      <c r="AW23" s="115"/>
      <c r="AX23" s="119"/>
      <c r="AY23" s="115"/>
    </row>
    <row r="24" spans="1:51" ht="31.5" x14ac:dyDescent="0.25">
      <c r="A24" s="116" t="s">
        <v>35</v>
      </c>
      <c r="B24" s="107" t="s">
        <v>36</v>
      </c>
      <c r="C24" s="117" t="s">
        <v>18</v>
      </c>
      <c r="D24" s="115" t="s">
        <v>19</v>
      </c>
      <c r="E24" s="115" t="s">
        <v>19</v>
      </c>
      <c r="F24" s="115">
        <f t="shared" ref="F24" si="31">IFERROR(SUM(F25,F26,F27),"нд")</f>
        <v>0</v>
      </c>
      <c r="G24" s="115" t="s">
        <v>19</v>
      </c>
      <c r="H24" s="115" t="s">
        <v>19</v>
      </c>
      <c r="I24" s="115" t="s">
        <v>19</v>
      </c>
      <c r="J24" s="115">
        <f t="shared" ref="J24" si="32">IFERROR(SUM(J25,J26,J27),"нд")</f>
        <v>0</v>
      </c>
      <c r="K24" s="115" t="s">
        <v>19</v>
      </c>
      <c r="L24" s="115" t="s">
        <v>19</v>
      </c>
      <c r="M24" s="115" t="s">
        <v>19</v>
      </c>
      <c r="N24" s="115">
        <f t="shared" ref="N24" si="33">IFERROR(SUM(N25,N26,N27),"нд")</f>
        <v>0</v>
      </c>
      <c r="O24" s="115" t="s">
        <v>19</v>
      </c>
      <c r="P24" s="115" t="s">
        <v>19</v>
      </c>
      <c r="Q24" s="115" t="s">
        <v>19</v>
      </c>
      <c r="R24" s="115" t="s">
        <v>19</v>
      </c>
      <c r="S24" s="115" t="s">
        <v>19</v>
      </c>
      <c r="T24" s="115" t="s">
        <v>19</v>
      </c>
      <c r="U24" s="115" t="s">
        <v>19</v>
      </c>
      <c r="V24" s="115">
        <f t="shared" ref="V24" si="34">IFERROR(SUM(V25,V26,V27),"нд")</f>
        <v>0</v>
      </c>
      <c r="W24" s="115" t="s">
        <v>19</v>
      </c>
      <c r="X24" s="115" t="s">
        <v>19</v>
      </c>
      <c r="Y24" s="115" t="s">
        <v>19</v>
      </c>
      <c r="Z24" s="115" t="s">
        <v>19</v>
      </c>
      <c r="AA24" s="115" t="s">
        <v>19</v>
      </c>
      <c r="AB24" s="115" t="s">
        <v>19</v>
      </c>
      <c r="AC24" s="115" t="s">
        <v>19</v>
      </c>
      <c r="AD24" s="115" t="s">
        <v>19</v>
      </c>
      <c r="AE24" s="115" t="s">
        <v>19</v>
      </c>
      <c r="AF24" s="115" t="s">
        <v>19</v>
      </c>
      <c r="AG24" s="115" t="s">
        <v>19</v>
      </c>
      <c r="AH24" s="115" t="s">
        <v>19</v>
      </c>
      <c r="AI24" s="115" t="s">
        <v>19</v>
      </c>
      <c r="AJ24" s="115" t="s">
        <v>19</v>
      </c>
      <c r="AK24" s="115" t="s">
        <v>19</v>
      </c>
      <c r="AL24" s="115" t="s">
        <v>19</v>
      </c>
      <c r="AM24" s="115" t="s">
        <v>19</v>
      </c>
      <c r="AN24" s="118" t="s">
        <v>19</v>
      </c>
      <c r="AO24" s="120">
        <f>IFERROR(SUM(AO25,AO26,AO27),"нд")</f>
        <v>0</v>
      </c>
      <c r="AP24" s="120">
        <f>IFERROR(SUM(AP25,AP26,AP27),"нд")</f>
        <v>0</v>
      </c>
      <c r="AQ24" s="121" t="s">
        <v>19</v>
      </c>
      <c r="AR24" s="115" t="s">
        <v>19</v>
      </c>
      <c r="AS24" s="115" t="s">
        <v>19</v>
      </c>
      <c r="AT24" s="115"/>
      <c r="AU24" s="115"/>
      <c r="AV24" s="115"/>
      <c r="AW24" s="115"/>
      <c r="AX24" s="119"/>
      <c r="AY24" s="115"/>
    </row>
    <row r="25" spans="1:51" ht="31.5" x14ac:dyDescent="0.25">
      <c r="A25" s="116" t="s">
        <v>37</v>
      </c>
      <c r="B25" s="107" t="s">
        <v>38</v>
      </c>
      <c r="C25" s="117" t="s">
        <v>18</v>
      </c>
      <c r="D25" s="115" t="s">
        <v>19</v>
      </c>
      <c r="E25" s="115" t="s">
        <v>19</v>
      </c>
      <c r="F25" s="115" t="s">
        <v>19</v>
      </c>
      <c r="G25" s="115" t="s">
        <v>19</v>
      </c>
      <c r="H25" s="115" t="s">
        <v>19</v>
      </c>
      <c r="I25" s="115" t="s">
        <v>19</v>
      </c>
      <c r="J25" s="115" t="s">
        <v>19</v>
      </c>
      <c r="K25" s="115" t="s">
        <v>19</v>
      </c>
      <c r="L25" s="115" t="s">
        <v>19</v>
      </c>
      <c r="M25" s="115" t="s">
        <v>19</v>
      </c>
      <c r="N25" s="115" t="s">
        <v>19</v>
      </c>
      <c r="O25" s="115" t="s">
        <v>19</v>
      </c>
      <c r="P25" s="115" t="s">
        <v>19</v>
      </c>
      <c r="Q25" s="115" t="s">
        <v>19</v>
      </c>
      <c r="R25" s="115" t="s">
        <v>19</v>
      </c>
      <c r="S25" s="115" t="s">
        <v>19</v>
      </c>
      <c r="T25" s="115" t="s">
        <v>19</v>
      </c>
      <c r="U25" s="115" t="s">
        <v>19</v>
      </c>
      <c r="V25" s="115" t="s">
        <v>19</v>
      </c>
      <c r="W25" s="115" t="s">
        <v>19</v>
      </c>
      <c r="X25" s="115" t="s">
        <v>19</v>
      </c>
      <c r="Y25" s="115" t="s">
        <v>19</v>
      </c>
      <c r="Z25" s="115" t="s">
        <v>19</v>
      </c>
      <c r="AA25" s="115" t="s">
        <v>19</v>
      </c>
      <c r="AB25" s="115" t="s">
        <v>19</v>
      </c>
      <c r="AC25" s="115" t="s">
        <v>19</v>
      </c>
      <c r="AD25" s="115" t="s">
        <v>19</v>
      </c>
      <c r="AE25" s="115" t="s">
        <v>19</v>
      </c>
      <c r="AF25" s="115" t="s">
        <v>19</v>
      </c>
      <c r="AG25" s="115" t="s">
        <v>19</v>
      </c>
      <c r="AH25" s="115" t="s">
        <v>19</v>
      </c>
      <c r="AI25" s="115" t="s">
        <v>19</v>
      </c>
      <c r="AJ25" s="115" t="s">
        <v>19</v>
      </c>
      <c r="AK25" s="115" t="s">
        <v>19</v>
      </c>
      <c r="AL25" s="115" t="s">
        <v>19</v>
      </c>
      <c r="AM25" s="115" t="s">
        <v>19</v>
      </c>
      <c r="AN25" s="118" t="s">
        <v>19</v>
      </c>
      <c r="AO25" s="120" t="s">
        <v>19</v>
      </c>
      <c r="AP25" s="120" t="s">
        <v>19</v>
      </c>
      <c r="AQ25" s="121" t="s">
        <v>19</v>
      </c>
      <c r="AR25" s="115" t="s">
        <v>19</v>
      </c>
      <c r="AS25" s="115" t="s">
        <v>19</v>
      </c>
      <c r="AT25" s="115"/>
      <c r="AU25" s="115"/>
      <c r="AV25" s="115"/>
      <c r="AW25" s="115"/>
      <c r="AX25" s="119"/>
      <c r="AY25" s="115"/>
    </row>
    <row r="26" spans="1:51" ht="31.5" x14ac:dyDescent="0.25">
      <c r="A26" s="116" t="s">
        <v>39</v>
      </c>
      <c r="B26" s="107" t="s">
        <v>40</v>
      </c>
      <c r="C26" s="117" t="s">
        <v>18</v>
      </c>
      <c r="D26" s="115" t="s">
        <v>19</v>
      </c>
      <c r="E26" s="115" t="s">
        <v>19</v>
      </c>
      <c r="F26" s="115" t="s">
        <v>19</v>
      </c>
      <c r="G26" s="115" t="s">
        <v>19</v>
      </c>
      <c r="H26" s="115" t="s">
        <v>19</v>
      </c>
      <c r="I26" s="115" t="s">
        <v>19</v>
      </c>
      <c r="J26" s="115" t="s">
        <v>19</v>
      </c>
      <c r="K26" s="115" t="s">
        <v>19</v>
      </c>
      <c r="L26" s="115" t="s">
        <v>19</v>
      </c>
      <c r="M26" s="115" t="s">
        <v>19</v>
      </c>
      <c r="N26" s="115" t="s">
        <v>19</v>
      </c>
      <c r="O26" s="115" t="s">
        <v>19</v>
      </c>
      <c r="P26" s="115" t="s">
        <v>19</v>
      </c>
      <c r="Q26" s="115" t="s">
        <v>19</v>
      </c>
      <c r="R26" s="115" t="s">
        <v>19</v>
      </c>
      <c r="S26" s="115" t="s">
        <v>19</v>
      </c>
      <c r="T26" s="115" t="s">
        <v>19</v>
      </c>
      <c r="U26" s="115" t="s">
        <v>19</v>
      </c>
      <c r="V26" s="115" t="s">
        <v>19</v>
      </c>
      <c r="W26" s="115" t="s">
        <v>19</v>
      </c>
      <c r="X26" s="115" t="s">
        <v>19</v>
      </c>
      <c r="Y26" s="115" t="s">
        <v>19</v>
      </c>
      <c r="Z26" s="115" t="s">
        <v>19</v>
      </c>
      <c r="AA26" s="115" t="s">
        <v>19</v>
      </c>
      <c r="AB26" s="115" t="s">
        <v>19</v>
      </c>
      <c r="AC26" s="115" t="s">
        <v>19</v>
      </c>
      <c r="AD26" s="115" t="s">
        <v>19</v>
      </c>
      <c r="AE26" s="115" t="s">
        <v>19</v>
      </c>
      <c r="AF26" s="115" t="s">
        <v>19</v>
      </c>
      <c r="AG26" s="115" t="s">
        <v>19</v>
      </c>
      <c r="AH26" s="115" t="s">
        <v>19</v>
      </c>
      <c r="AI26" s="115" t="s">
        <v>19</v>
      </c>
      <c r="AJ26" s="115" t="s">
        <v>19</v>
      </c>
      <c r="AK26" s="115" t="s">
        <v>19</v>
      </c>
      <c r="AL26" s="115" t="s">
        <v>19</v>
      </c>
      <c r="AM26" s="115" t="s">
        <v>19</v>
      </c>
      <c r="AN26" s="118" t="s">
        <v>19</v>
      </c>
      <c r="AO26" s="120" t="s">
        <v>19</v>
      </c>
      <c r="AP26" s="120" t="s">
        <v>19</v>
      </c>
      <c r="AQ26" s="121" t="s">
        <v>19</v>
      </c>
      <c r="AR26" s="115" t="s">
        <v>19</v>
      </c>
      <c r="AS26" s="115" t="s">
        <v>19</v>
      </c>
      <c r="AT26" s="115"/>
      <c r="AU26" s="115"/>
      <c r="AV26" s="115"/>
      <c r="AW26" s="115"/>
      <c r="AX26" s="119"/>
      <c r="AY26" s="115"/>
    </row>
    <row r="27" spans="1:51" ht="31.5" x14ac:dyDescent="0.25">
      <c r="A27" s="116" t="s">
        <v>41</v>
      </c>
      <c r="B27" s="107" t="s">
        <v>42</v>
      </c>
      <c r="C27" s="117" t="s">
        <v>18</v>
      </c>
      <c r="D27" s="115" t="s">
        <v>19</v>
      </c>
      <c r="E27" s="115" t="s">
        <v>19</v>
      </c>
      <c r="F27" s="115">
        <f t="shared" ref="F27:V27" si="35">IFERROR(0,"нд")</f>
        <v>0</v>
      </c>
      <c r="G27" s="115" t="s">
        <v>19</v>
      </c>
      <c r="H27" s="115" t="s">
        <v>19</v>
      </c>
      <c r="I27" s="115" t="s">
        <v>19</v>
      </c>
      <c r="J27" s="115">
        <f t="shared" si="35"/>
        <v>0</v>
      </c>
      <c r="K27" s="115" t="s">
        <v>19</v>
      </c>
      <c r="L27" s="115" t="s">
        <v>19</v>
      </c>
      <c r="M27" s="115" t="s">
        <v>19</v>
      </c>
      <c r="N27" s="115">
        <f t="shared" si="35"/>
        <v>0</v>
      </c>
      <c r="O27" s="115" t="s">
        <v>19</v>
      </c>
      <c r="P27" s="115" t="s">
        <v>19</v>
      </c>
      <c r="Q27" s="115" t="s">
        <v>19</v>
      </c>
      <c r="R27" s="115" t="s">
        <v>19</v>
      </c>
      <c r="S27" s="115" t="s">
        <v>19</v>
      </c>
      <c r="T27" s="115" t="s">
        <v>19</v>
      </c>
      <c r="U27" s="115" t="s">
        <v>19</v>
      </c>
      <c r="V27" s="115">
        <f t="shared" si="35"/>
        <v>0</v>
      </c>
      <c r="W27" s="115" t="s">
        <v>19</v>
      </c>
      <c r="X27" s="115" t="s">
        <v>19</v>
      </c>
      <c r="Y27" s="115" t="s">
        <v>19</v>
      </c>
      <c r="Z27" s="115" t="s">
        <v>19</v>
      </c>
      <c r="AA27" s="115" t="s">
        <v>19</v>
      </c>
      <c r="AB27" s="115" t="s">
        <v>19</v>
      </c>
      <c r="AC27" s="115" t="s">
        <v>19</v>
      </c>
      <c r="AD27" s="115" t="s">
        <v>19</v>
      </c>
      <c r="AE27" s="115" t="s">
        <v>19</v>
      </c>
      <c r="AF27" s="115" t="s">
        <v>19</v>
      </c>
      <c r="AG27" s="115" t="s">
        <v>19</v>
      </c>
      <c r="AH27" s="115" t="s">
        <v>19</v>
      </c>
      <c r="AI27" s="115" t="s">
        <v>19</v>
      </c>
      <c r="AJ27" s="115" t="s">
        <v>19</v>
      </c>
      <c r="AK27" s="115" t="s">
        <v>19</v>
      </c>
      <c r="AL27" s="115" t="s">
        <v>19</v>
      </c>
      <c r="AM27" s="115" t="s">
        <v>19</v>
      </c>
      <c r="AN27" s="118" t="s">
        <v>19</v>
      </c>
      <c r="AO27" s="120">
        <f>IFERROR(0,"нд")</f>
        <v>0</v>
      </c>
      <c r="AP27" s="120">
        <f>IFERROR(0,"нд")</f>
        <v>0</v>
      </c>
      <c r="AQ27" s="121" t="s">
        <v>19</v>
      </c>
      <c r="AR27" s="115" t="s">
        <v>19</v>
      </c>
      <c r="AS27" s="115" t="s">
        <v>19</v>
      </c>
      <c r="AT27" s="115"/>
      <c r="AU27" s="115"/>
      <c r="AV27" s="115"/>
      <c r="AW27" s="115"/>
      <c r="AX27" s="119"/>
      <c r="AY27" s="115"/>
    </row>
    <row r="28" spans="1:51" ht="15.75" x14ac:dyDescent="0.25">
      <c r="A28" s="116" t="s">
        <v>43</v>
      </c>
      <c r="B28" s="107" t="s">
        <v>44</v>
      </c>
      <c r="C28" s="117" t="s">
        <v>18</v>
      </c>
      <c r="D28" s="115" t="s">
        <v>19</v>
      </c>
      <c r="E28" s="115" t="s">
        <v>19</v>
      </c>
      <c r="F28" s="115">
        <f t="shared" ref="F28" si="36">IFERROR(SUM(F29,F30),"нд")</f>
        <v>0</v>
      </c>
      <c r="G28" s="115" t="s">
        <v>19</v>
      </c>
      <c r="H28" s="115" t="s">
        <v>19</v>
      </c>
      <c r="I28" s="115" t="s">
        <v>19</v>
      </c>
      <c r="J28" s="115">
        <f t="shared" ref="J28" si="37">IFERROR(SUM(J29,J30),"нд")</f>
        <v>0</v>
      </c>
      <c r="K28" s="115" t="s">
        <v>19</v>
      </c>
      <c r="L28" s="115" t="s">
        <v>19</v>
      </c>
      <c r="M28" s="115" t="s">
        <v>19</v>
      </c>
      <c r="N28" s="115">
        <f t="shared" ref="N28" si="38">IFERROR(SUM(N29,N30),"нд")</f>
        <v>0</v>
      </c>
      <c r="O28" s="115" t="s">
        <v>19</v>
      </c>
      <c r="P28" s="115" t="s">
        <v>19</v>
      </c>
      <c r="Q28" s="115" t="s">
        <v>19</v>
      </c>
      <c r="R28" s="115" t="s">
        <v>19</v>
      </c>
      <c r="S28" s="115" t="s">
        <v>19</v>
      </c>
      <c r="T28" s="115" t="s">
        <v>19</v>
      </c>
      <c r="U28" s="115" t="s">
        <v>19</v>
      </c>
      <c r="V28" s="115">
        <f t="shared" ref="V28" si="39">IFERROR(SUM(V29,V30),"нд")</f>
        <v>0</v>
      </c>
      <c r="W28" s="115" t="s">
        <v>19</v>
      </c>
      <c r="X28" s="115" t="s">
        <v>19</v>
      </c>
      <c r="Y28" s="115" t="s">
        <v>19</v>
      </c>
      <c r="Z28" s="115" t="s">
        <v>19</v>
      </c>
      <c r="AA28" s="115" t="s">
        <v>19</v>
      </c>
      <c r="AB28" s="115" t="s">
        <v>19</v>
      </c>
      <c r="AC28" s="115" t="s">
        <v>19</v>
      </c>
      <c r="AD28" s="115" t="s">
        <v>19</v>
      </c>
      <c r="AE28" s="115" t="s">
        <v>19</v>
      </c>
      <c r="AF28" s="115" t="s">
        <v>19</v>
      </c>
      <c r="AG28" s="115" t="s">
        <v>19</v>
      </c>
      <c r="AH28" s="115" t="s">
        <v>19</v>
      </c>
      <c r="AI28" s="115" t="s">
        <v>19</v>
      </c>
      <c r="AJ28" s="115" t="s">
        <v>19</v>
      </c>
      <c r="AK28" s="115" t="s">
        <v>19</v>
      </c>
      <c r="AL28" s="115" t="s">
        <v>19</v>
      </c>
      <c r="AM28" s="115" t="s">
        <v>19</v>
      </c>
      <c r="AN28" s="118" t="s">
        <v>19</v>
      </c>
      <c r="AO28" s="120">
        <f>IFERROR(SUM(AO29,AO30),"нд")</f>
        <v>0</v>
      </c>
      <c r="AP28" s="120">
        <f>IFERROR(SUM(AP29,AP30),"нд")</f>
        <v>0</v>
      </c>
      <c r="AQ28" s="121" t="s">
        <v>19</v>
      </c>
      <c r="AR28" s="115" t="s">
        <v>19</v>
      </c>
      <c r="AS28" s="115" t="s">
        <v>19</v>
      </c>
      <c r="AT28" s="115"/>
      <c r="AU28" s="115"/>
      <c r="AV28" s="115"/>
      <c r="AW28" s="115"/>
      <c r="AX28" s="119"/>
      <c r="AY28" s="115"/>
    </row>
    <row r="29" spans="1:51" ht="31.5" x14ac:dyDescent="0.25">
      <c r="A29" s="116" t="s">
        <v>45</v>
      </c>
      <c r="B29" s="107" t="s">
        <v>46</v>
      </c>
      <c r="C29" s="117" t="s">
        <v>18</v>
      </c>
      <c r="D29" s="115" t="s">
        <v>19</v>
      </c>
      <c r="E29" s="115" t="s">
        <v>19</v>
      </c>
      <c r="F29" s="115">
        <f t="shared" ref="F29:F30" si="40">IFERROR(0,"нд")</f>
        <v>0</v>
      </c>
      <c r="G29" s="115" t="s">
        <v>19</v>
      </c>
      <c r="H29" s="115" t="s">
        <v>19</v>
      </c>
      <c r="I29" s="115" t="s">
        <v>19</v>
      </c>
      <c r="J29" s="115">
        <f t="shared" ref="J29:J30" si="41">IFERROR(0,"нд")</f>
        <v>0</v>
      </c>
      <c r="K29" s="115" t="s">
        <v>19</v>
      </c>
      <c r="L29" s="115" t="s">
        <v>19</v>
      </c>
      <c r="M29" s="115" t="s">
        <v>19</v>
      </c>
      <c r="N29" s="115">
        <f t="shared" ref="N29:N30" si="42">IFERROR(0,"нд")</f>
        <v>0</v>
      </c>
      <c r="O29" s="115" t="s">
        <v>19</v>
      </c>
      <c r="P29" s="115" t="s">
        <v>19</v>
      </c>
      <c r="Q29" s="115" t="s">
        <v>19</v>
      </c>
      <c r="R29" s="115" t="s">
        <v>19</v>
      </c>
      <c r="S29" s="115" t="s">
        <v>19</v>
      </c>
      <c r="T29" s="115" t="s">
        <v>19</v>
      </c>
      <c r="U29" s="115" t="s">
        <v>19</v>
      </c>
      <c r="V29" s="115">
        <f t="shared" ref="V29:V30" si="43">IFERROR(0,"нд")</f>
        <v>0</v>
      </c>
      <c r="W29" s="115" t="s">
        <v>19</v>
      </c>
      <c r="X29" s="115" t="s">
        <v>19</v>
      </c>
      <c r="Y29" s="115" t="s">
        <v>19</v>
      </c>
      <c r="Z29" s="115" t="s">
        <v>19</v>
      </c>
      <c r="AA29" s="115" t="s">
        <v>19</v>
      </c>
      <c r="AB29" s="115" t="s">
        <v>19</v>
      </c>
      <c r="AC29" s="115" t="s">
        <v>19</v>
      </c>
      <c r="AD29" s="115" t="s">
        <v>19</v>
      </c>
      <c r="AE29" s="115" t="s">
        <v>19</v>
      </c>
      <c r="AF29" s="115" t="s">
        <v>19</v>
      </c>
      <c r="AG29" s="115" t="s">
        <v>19</v>
      </c>
      <c r="AH29" s="115" t="s">
        <v>19</v>
      </c>
      <c r="AI29" s="115" t="s">
        <v>19</v>
      </c>
      <c r="AJ29" s="115" t="s">
        <v>19</v>
      </c>
      <c r="AK29" s="115" t="s">
        <v>19</v>
      </c>
      <c r="AL29" s="115" t="s">
        <v>19</v>
      </c>
      <c r="AM29" s="115" t="s">
        <v>19</v>
      </c>
      <c r="AN29" s="118" t="s">
        <v>19</v>
      </c>
      <c r="AO29" s="120">
        <f t="shared" ref="AO29:AP30" si="44">IFERROR(0,"нд")</f>
        <v>0</v>
      </c>
      <c r="AP29" s="120">
        <f t="shared" si="44"/>
        <v>0</v>
      </c>
      <c r="AQ29" s="121" t="s">
        <v>19</v>
      </c>
      <c r="AR29" s="115" t="s">
        <v>19</v>
      </c>
      <c r="AS29" s="115" t="s">
        <v>19</v>
      </c>
      <c r="AT29" s="115"/>
      <c r="AU29" s="115"/>
      <c r="AV29" s="115"/>
      <c r="AW29" s="115"/>
      <c r="AX29" s="119"/>
      <c r="AY29" s="115"/>
    </row>
    <row r="30" spans="1:51" ht="31.5" x14ac:dyDescent="0.25">
      <c r="A30" s="116" t="s">
        <v>47</v>
      </c>
      <c r="B30" s="107" t="s">
        <v>48</v>
      </c>
      <c r="C30" s="117" t="s">
        <v>18</v>
      </c>
      <c r="D30" s="115" t="s">
        <v>19</v>
      </c>
      <c r="E30" s="115" t="s">
        <v>19</v>
      </c>
      <c r="F30" s="115">
        <f t="shared" si="40"/>
        <v>0</v>
      </c>
      <c r="G30" s="115" t="s">
        <v>19</v>
      </c>
      <c r="H30" s="115" t="s">
        <v>19</v>
      </c>
      <c r="I30" s="115" t="s">
        <v>19</v>
      </c>
      <c r="J30" s="115">
        <f t="shared" si="41"/>
        <v>0</v>
      </c>
      <c r="K30" s="115" t="s">
        <v>19</v>
      </c>
      <c r="L30" s="115" t="s">
        <v>19</v>
      </c>
      <c r="M30" s="115" t="s">
        <v>19</v>
      </c>
      <c r="N30" s="115">
        <f t="shared" si="42"/>
        <v>0</v>
      </c>
      <c r="O30" s="115" t="s">
        <v>19</v>
      </c>
      <c r="P30" s="115" t="s">
        <v>19</v>
      </c>
      <c r="Q30" s="115" t="s">
        <v>19</v>
      </c>
      <c r="R30" s="115" t="s">
        <v>19</v>
      </c>
      <c r="S30" s="115" t="s">
        <v>19</v>
      </c>
      <c r="T30" s="115" t="s">
        <v>19</v>
      </c>
      <c r="U30" s="115" t="s">
        <v>19</v>
      </c>
      <c r="V30" s="115">
        <f t="shared" si="43"/>
        <v>0</v>
      </c>
      <c r="W30" s="115" t="s">
        <v>19</v>
      </c>
      <c r="X30" s="115" t="s">
        <v>19</v>
      </c>
      <c r="Y30" s="115" t="s">
        <v>19</v>
      </c>
      <c r="Z30" s="115" t="s">
        <v>19</v>
      </c>
      <c r="AA30" s="115" t="s">
        <v>19</v>
      </c>
      <c r="AB30" s="115" t="s">
        <v>19</v>
      </c>
      <c r="AC30" s="115" t="s">
        <v>19</v>
      </c>
      <c r="AD30" s="115" t="s">
        <v>19</v>
      </c>
      <c r="AE30" s="115" t="s">
        <v>19</v>
      </c>
      <c r="AF30" s="115" t="s">
        <v>19</v>
      </c>
      <c r="AG30" s="115" t="s">
        <v>19</v>
      </c>
      <c r="AH30" s="115" t="s">
        <v>19</v>
      </c>
      <c r="AI30" s="115" t="s">
        <v>19</v>
      </c>
      <c r="AJ30" s="115" t="s">
        <v>19</v>
      </c>
      <c r="AK30" s="115" t="s">
        <v>19</v>
      </c>
      <c r="AL30" s="115" t="s">
        <v>19</v>
      </c>
      <c r="AM30" s="115" t="s">
        <v>19</v>
      </c>
      <c r="AN30" s="118" t="s">
        <v>19</v>
      </c>
      <c r="AO30" s="120">
        <f t="shared" si="44"/>
        <v>0</v>
      </c>
      <c r="AP30" s="120">
        <f t="shared" si="44"/>
        <v>0</v>
      </c>
      <c r="AQ30" s="121" t="s">
        <v>19</v>
      </c>
      <c r="AR30" s="115" t="s">
        <v>19</v>
      </c>
      <c r="AS30" s="115" t="s">
        <v>19</v>
      </c>
      <c r="AT30" s="115"/>
      <c r="AU30" s="115"/>
      <c r="AV30" s="115"/>
      <c r="AW30" s="115"/>
      <c r="AX30" s="119"/>
      <c r="AY30" s="115"/>
    </row>
    <row r="31" spans="1:51" ht="31.5" x14ac:dyDescent="0.25">
      <c r="A31" s="116" t="s">
        <v>49</v>
      </c>
      <c r="B31" s="107" t="s">
        <v>50</v>
      </c>
      <c r="C31" s="117" t="s">
        <v>18</v>
      </c>
      <c r="D31" s="115" t="s">
        <v>19</v>
      </c>
      <c r="E31" s="115" t="s">
        <v>19</v>
      </c>
      <c r="F31" s="115">
        <f t="shared" ref="F31" si="45">IFERROR(SUM(F32,F36),"нд")</f>
        <v>0</v>
      </c>
      <c r="G31" s="115" t="s">
        <v>19</v>
      </c>
      <c r="H31" s="115" t="s">
        <v>19</v>
      </c>
      <c r="I31" s="115" t="s">
        <v>19</v>
      </c>
      <c r="J31" s="115">
        <f t="shared" ref="J31" si="46">IFERROR(SUM(J32,J36),"нд")</f>
        <v>0</v>
      </c>
      <c r="K31" s="115" t="s">
        <v>19</v>
      </c>
      <c r="L31" s="115" t="s">
        <v>19</v>
      </c>
      <c r="M31" s="115" t="s">
        <v>19</v>
      </c>
      <c r="N31" s="115">
        <f t="shared" ref="N31" si="47">IFERROR(SUM(N32,N36),"нд")</f>
        <v>0</v>
      </c>
      <c r="O31" s="115" t="s">
        <v>19</v>
      </c>
      <c r="P31" s="115" t="s">
        <v>19</v>
      </c>
      <c r="Q31" s="115" t="s">
        <v>19</v>
      </c>
      <c r="R31" s="115" t="s">
        <v>19</v>
      </c>
      <c r="S31" s="115" t="s">
        <v>19</v>
      </c>
      <c r="T31" s="115" t="s">
        <v>19</v>
      </c>
      <c r="U31" s="115" t="s">
        <v>19</v>
      </c>
      <c r="V31" s="115">
        <f t="shared" ref="V31" si="48">IFERROR(SUM(V32,V36),"нд")</f>
        <v>0</v>
      </c>
      <c r="W31" s="115" t="s">
        <v>19</v>
      </c>
      <c r="X31" s="115" t="s">
        <v>19</v>
      </c>
      <c r="Y31" s="115" t="s">
        <v>19</v>
      </c>
      <c r="Z31" s="115" t="s">
        <v>19</v>
      </c>
      <c r="AA31" s="115" t="s">
        <v>19</v>
      </c>
      <c r="AB31" s="115" t="s">
        <v>19</v>
      </c>
      <c r="AC31" s="115" t="s">
        <v>19</v>
      </c>
      <c r="AD31" s="115" t="s">
        <v>19</v>
      </c>
      <c r="AE31" s="115" t="s">
        <v>19</v>
      </c>
      <c r="AF31" s="115" t="s">
        <v>19</v>
      </c>
      <c r="AG31" s="115" t="s">
        <v>19</v>
      </c>
      <c r="AH31" s="115" t="s">
        <v>19</v>
      </c>
      <c r="AI31" s="115" t="s">
        <v>19</v>
      </c>
      <c r="AJ31" s="115" t="s">
        <v>19</v>
      </c>
      <c r="AK31" s="115" t="s">
        <v>19</v>
      </c>
      <c r="AL31" s="115" t="s">
        <v>19</v>
      </c>
      <c r="AM31" s="115" t="s">
        <v>19</v>
      </c>
      <c r="AN31" s="118" t="s">
        <v>19</v>
      </c>
      <c r="AO31" s="120">
        <f>IFERROR(SUM(AO32,AO36),"нд")</f>
        <v>0</v>
      </c>
      <c r="AP31" s="120">
        <f>IFERROR(SUM(AP32,AP36),"нд")</f>
        <v>0</v>
      </c>
      <c r="AQ31" s="121" t="s">
        <v>19</v>
      </c>
      <c r="AR31" s="115" t="s">
        <v>19</v>
      </c>
      <c r="AS31" s="115" t="s">
        <v>19</v>
      </c>
      <c r="AT31" s="115"/>
      <c r="AU31" s="115"/>
      <c r="AV31" s="115"/>
      <c r="AW31" s="115"/>
      <c r="AX31" s="119"/>
      <c r="AY31" s="115"/>
    </row>
    <row r="32" spans="1:51" ht="15.75" x14ac:dyDescent="0.25">
      <c r="A32" s="116" t="s">
        <v>51</v>
      </c>
      <c r="B32" s="107" t="s">
        <v>52</v>
      </c>
      <c r="C32" s="117" t="s">
        <v>18</v>
      </c>
      <c r="D32" s="115" t="s">
        <v>19</v>
      </c>
      <c r="E32" s="115" t="s">
        <v>19</v>
      </c>
      <c r="F32" s="115">
        <f t="shared" ref="F32" si="49">IFERROR(SUM(F33,F34,F35),"нд")</f>
        <v>0</v>
      </c>
      <c r="G32" s="115" t="s">
        <v>19</v>
      </c>
      <c r="H32" s="115" t="s">
        <v>19</v>
      </c>
      <c r="I32" s="115" t="s">
        <v>19</v>
      </c>
      <c r="J32" s="115">
        <f t="shared" ref="J32" si="50">IFERROR(SUM(J33,J34,J35),"нд")</f>
        <v>0</v>
      </c>
      <c r="K32" s="115" t="s">
        <v>19</v>
      </c>
      <c r="L32" s="115" t="s">
        <v>19</v>
      </c>
      <c r="M32" s="115" t="s">
        <v>19</v>
      </c>
      <c r="N32" s="115">
        <f t="shared" ref="N32" si="51">IFERROR(SUM(N33,N34,N35),"нд")</f>
        <v>0</v>
      </c>
      <c r="O32" s="115" t="s">
        <v>19</v>
      </c>
      <c r="P32" s="115" t="s">
        <v>19</v>
      </c>
      <c r="Q32" s="115" t="s">
        <v>19</v>
      </c>
      <c r="R32" s="115" t="s">
        <v>19</v>
      </c>
      <c r="S32" s="115" t="s">
        <v>19</v>
      </c>
      <c r="T32" s="115" t="s">
        <v>19</v>
      </c>
      <c r="U32" s="115" t="s">
        <v>19</v>
      </c>
      <c r="V32" s="115">
        <f t="shared" ref="V32" si="52">IFERROR(SUM(V33,V34,V35),"нд")</f>
        <v>0</v>
      </c>
      <c r="W32" s="115" t="s">
        <v>19</v>
      </c>
      <c r="X32" s="115" t="s">
        <v>19</v>
      </c>
      <c r="Y32" s="115" t="s">
        <v>19</v>
      </c>
      <c r="Z32" s="115" t="s">
        <v>19</v>
      </c>
      <c r="AA32" s="115" t="s">
        <v>19</v>
      </c>
      <c r="AB32" s="115" t="s">
        <v>19</v>
      </c>
      <c r="AC32" s="115" t="s">
        <v>19</v>
      </c>
      <c r="AD32" s="115" t="s">
        <v>19</v>
      </c>
      <c r="AE32" s="115" t="s">
        <v>19</v>
      </c>
      <c r="AF32" s="115" t="s">
        <v>19</v>
      </c>
      <c r="AG32" s="115" t="s">
        <v>19</v>
      </c>
      <c r="AH32" s="115" t="s">
        <v>19</v>
      </c>
      <c r="AI32" s="115" t="s">
        <v>19</v>
      </c>
      <c r="AJ32" s="115" t="s">
        <v>19</v>
      </c>
      <c r="AK32" s="115" t="s">
        <v>19</v>
      </c>
      <c r="AL32" s="115" t="s">
        <v>19</v>
      </c>
      <c r="AM32" s="115" t="s">
        <v>19</v>
      </c>
      <c r="AN32" s="118" t="s">
        <v>19</v>
      </c>
      <c r="AO32" s="120">
        <f>IFERROR(SUM(AO33,AO34,AO35),"нд")</f>
        <v>0</v>
      </c>
      <c r="AP32" s="120">
        <f>IFERROR(SUM(AP33,AP34,AP35),"нд")</f>
        <v>0</v>
      </c>
      <c r="AQ32" s="121" t="s">
        <v>19</v>
      </c>
      <c r="AR32" s="115" t="s">
        <v>19</v>
      </c>
      <c r="AS32" s="115" t="s">
        <v>19</v>
      </c>
      <c r="AT32" s="115"/>
      <c r="AU32" s="115"/>
      <c r="AV32" s="115"/>
      <c r="AW32" s="115"/>
      <c r="AX32" s="119"/>
      <c r="AY32" s="115"/>
    </row>
    <row r="33" spans="1:51" ht="47.25" x14ac:dyDescent="0.25">
      <c r="A33" s="116" t="s">
        <v>51</v>
      </c>
      <c r="B33" s="107" t="s">
        <v>53</v>
      </c>
      <c r="C33" s="117" t="s">
        <v>18</v>
      </c>
      <c r="D33" s="115" t="s">
        <v>19</v>
      </c>
      <c r="E33" s="115" t="s">
        <v>19</v>
      </c>
      <c r="F33" s="115">
        <f t="shared" ref="F33:F35" si="53">IFERROR(0,"нд")</f>
        <v>0</v>
      </c>
      <c r="G33" s="115" t="s">
        <v>19</v>
      </c>
      <c r="H33" s="115" t="s">
        <v>19</v>
      </c>
      <c r="I33" s="115" t="s">
        <v>19</v>
      </c>
      <c r="J33" s="115">
        <f t="shared" ref="J33:J35" si="54">IFERROR(0,"нд")</f>
        <v>0</v>
      </c>
      <c r="K33" s="115" t="s">
        <v>19</v>
      </c>
      <c r="L33" s="115" t="s">
        <v>19</v>
      </c>
      <c r="M33" s="115" t="s">
        <v>19</v>
      </c>
      <c r="N33" s="115">
        <f t="shared" ref="N33:N35" si="55">IFERROR(0,"нд")</f>
        <v>0</v>
      </c>
      <c r="O33" s="115" t="s">
        <v>19</v>
      </c>
      <c r="P33" s="115" t="s">
        <v>19</v>
      </c>
      <c r="Q33" s="115" t="s">
        <v>19</v>
      </c>
      <c r="R33" s="115" t="s">
        <v>19</v>
      </c>
      <c r="S33" s="115" t="s">
        <v>19</v>
      </c>
      <c r="T33" s="115" t="s">
        <v>19</v>
      </c>
      <c r="U33" s="115" t="s">
        <v>19</v>
      </c>
      <c r="V33" s="115">
        <f t="shared" ref="V33:V35" si="56">IFERROR(0,"нд")</f>
        <v>0</v>
      </c>
      <c r="W33" s="115" t="s">
        <v>19</v>
      </c>
      <c r="X33" s="115" t="s">
        <v>19</v>
      </c>
      <c r="Y33" s="115" t="s">
        <v>19</v>
      </c>
      <c r="Z33" s="115" t="s">
        <v>19</v>
      </c>
      <c r="AA33" s="115" t="s">
        <v>19</v>
      </c>
      <c r="AB33" s="115" t="s">
        <v>19</v>
      </c>
      <c r="AC33" s="115" t="s">
        <v>19</v>
      </c>
      <c r="AD33" s="115" t="s">
        <v>19</v>
      </c>
      <c r="AE33" s="115" t="s">
        <v>19</v>
      </c>
      <c r="AF33" s="115" t="s">
        <v>19</v>
      </c>
      <c r="AG33" s="115" t="s">
        <v>19</v>
      </c>
      <c r="AH33" s="115" t="s">
        <v>19</v>
      </c>
      <c r="AI33" s="115" t="s">
        <v>19</v>
      </c>
      <c r="AJ33" s="115" t="s">
        <v>19</v>
      </c>
      <c r="AK33" s="115" t="s">
        <v>19</v>
      </c>
      <c r="AL33" s="115" t="s">
        <v>19</v>
      </c>
      <c r="AM33" s="115" t="s">
        <v>19</v>
      </c>
      <c r="AN33" s="118" t="s">
        <v>19</v>
      </c>
      <c r="AO33" s="120">
        <f t="shared" ref="AO33:AP35" si="57">IFERROR(0,"нд")</f>
        <v>0</v>
      </c>
      <c r="AP33" s="120">
        <f t="shared" si="57"/>
        <v>0</v>
      </c>
      <c r="AQ33" s="121" t="s">
        <v>19</v>
      </c>
      <c r="AR33" s="115" t="s">
        <v>19</v>
      </c>
      <c r="AS33" s="115" t="s">
        <v>19</v>
      </c>
      <c r="AT33" s="115"/>
      <c r="AU33" s="115"/>
      <c r="AV33" s="115"/>
      <c r="AW33" s="115"/>
      <c r="AX33" s="119"/>
      <c r="AY33" s="115"/>
    </row>
    <row r="34" spans="1:51" ht="47.25" x14ac:dyDescent="0.25">
      <c r="A34" s="116" t="s">
        <v>51</v>
      </c>
      <c r="B34" s="107" t="s">
        <v>54</v>
      </c>
      <c r="C34" s="117" t="s">
        <v>18</v>
      </c>
      <c r="D34" s="115" t="s">
        <v>19</v>
      </c>
      <c r="E34" s="115" t="s">
        <v>19</v>
      </c>
      <c r="F34" s="115">
        <f t="shared" si="53"/>
        <v>0</v>
      </c>
      <c r="G34" s="115" t="s">
        <v>19</v>
      </c>
      <c r="H34" s="115" t="s">
        <v>19</v>
      </c>
      <c r="I34" s="115" t="s">
        <v>19</v>
      </c>
      <c r="J34" s="115">
        <f t="shared" si="54"/>
        <v>0</v>
      </c>
      <c r="K34" s="115" t="s">
        <v>19</v>
      </c>
      <c r="L34" s="115" t="s">
        <v>19</v>
      </c>
      <c r="M34" s="115" t="s">
        <v>19</v>
      </c>
      <c r="N34" s="115">
        <f t="shared" si="55"/>
        <v>0</v>
      </c>
      <c r="O34" s="115" t="s">
        <v>19</v>
      </c>
      <c r="P34" s="115" t="s">
        <v>19</v>
      </c>
      <c r="Q34" s="115" t="s">
        <v>19</v>
      </c>
      <c r="R34" s="115" t="s">
        <v>19</v>
      </c>
      <c r="S34" s="115" t="s">
        <v>19</v>
      </c>
      <c r="T34" s="115" t="s">
        <v>19</v>
      </c>
      <c r="U34" s="115" t="s">
        <v>19</v>
      </c>
      <c r="V34" s="115">
        <f t="shared" si="56"/>
        <v>0</v>
      </c>
      <c r="W34" s="115" t="s">
        <v>19</v>
      </c>
      <c r="X34" s="115" t="s">
        <v>19</v>
      </c>
      <c r="Y34" s="115" t="s">
        <v>19</v>
      </c>
      <c r="Z34" s="115" t="s">
        <v>19</v>
      </c>
      <c r="AA34" s="115" t="s">
        <v>19</v>
      </c>
      <c r="AB34" s="115" t="s">
        <v>19</v>
      </c>
      <c r="AC34" s="115" t="s">
        <v>19</v>
      </c>
      <c r="AD34" s="115" t="s">
        <v>19</v>
      </c>
      <c r="AE34" s="115" t="s">
        <v>19</v>
      </c>
      <c r="AF34" s="115" t="s">
        <v>19</v>
      </c>
      <c r="AG34" s="115" t="s">
        <v>19</v>
      </c>
      <c r="AH34" s="115" t="s">
        <v>19</v>
      </c>
      <c r="AI34" s="115" t="s">
        <v>19</v>
      </c>
      <c r="AJ34" s="115" t="s">
        <v>19</v>
      </c>
      <c r="AK34" s="115" t="s">
        <v>19</v>
      </c>
      <c r="AL34" s="115" t="s">
        <v>19</v>
      </c>
      <c r="AM34" s="115" t="s">
        <v>19</v>
      </c>
      <c r="AN34" s="118" t="s">
        <v>19</v>
      </c>
      <c r="AO34" s="120">
        <f t="shared" si="57"/>
        <v>0</v>
      </c>
      <c r="AP34" s="120">
        <f t="shared" si="57"/>
        <v>0</v>
      </c>
      <c r="AQ34" s="121" t="s">
        <v>19</v>
      </c>
      <c r="AR34" s="115" t="s">
        <v>19</v>
      </c>
      <c r="AS34" s="115" t="s">
        <v>19</v>
      </c>
      <c r="AT34" s="115"/>
      <c r="AU34" s="115"/>
      <c r="AV34" s="115"/>
      <c r="AW34" s="115"/>
      <c r="AX34" s="119"/>
      <c r="AY34" s="115"/>
    </row>
    <row r="35" spans="1:51" ht="47.25" x14ac:dyDescent="0.25">
      <c r="A35" s="116" t="s">
        <v>51</v>
      </c>
      <c r="B35" s="107" t="s">
        <v>55</v>
      </c>
      <c r="C35" s="117" t="s">
        <v>18</v>
      </c>
      <c r="D35" s="115" t="s">
        <v>19</v>
      </c>
      <c r="E35" s="115" t="s">
        <v>19</v>
      </c>
      <c r="F35" s="115">
        <f t="shared" si="53"/>
        <v>0</v>
      </c>
      <c r="G35" s="115" t="s">
        <v>19</v>
      </c>
      <c r="H35" s="115" t="s">
        <v>19</v>
      </c>
      <c r="I35" s="115" t="s">
        <v>19</v>
      </c>
      <c r="J35" s="115">
        <f t="shared" si="54"/>
        <v>0</v>
      </c>
      <c r="K35" s="115" t="s">
        <v>19</v>
      </c>
      <c r="L35" s="115" t="s">
        <v>19</v>
      </c>
      <c r="M35" s="115" t="s">
        <v>19</v>
      </c>
      <c r="N35" s="115">
        <f t="shared" si="55"/>
        <v>0</v>
      </c>
      <c r="O35" s="115" t="s">
        <v>19</v>
      </c>
      <c r="P35" s="115" t="s">
        <v>19</v>
      </c>
      <c r="Q35" s="115" t="s">
        <v>19</v>
      </c>
      <c r="R35" s="115" t="s">
        <v>19</v>
      </c>
      <c r="S35" s="115" t="s">
        <v>19</v>
      </c>
      <c r="T35" s="115" t="s">
        <v>19</v>
      </c>
      <c r="U35" s="115" t="s">
        <v>19</v>
      </c>
      <c r="V35" s="115">
        <f t="shared" si="56"/>
        <v>0</v>
      </c>
      <c r="W35" s="115" t="s">
        <v>19</v>
      </c>
      <c r="X35" s="115" t="s">
        <v>19</v>
      </c>
      <c r="Y35" s="115" t="s">
        <v>19</v>
      </c>
      <c r="Z35" s="115" t="s">
        <v>19</v>
      </c>
      <c r="AA35" s="115" t="s">
        <v>19</v>
      </c>
      <c r="AB35" s="115" t="s">
        <v>19</v>
      </c>
      <c r="AC35" s="115" t="s">
        <v>19</v>
      </c>
      <c r="AD35" s="115" t="s">
        <v>19</v>
      </c>
      <c r="AE35" s="115" t="s">
        <v>19</v>
      </c>
      <c r="AF35" s="115" t="s">
        <v>19</v>
      </c>
      <c r="AG35" s="115" t="s">
        <v>19</v>
      </c>
      <c r="AH35" s="115" t="s">
        <v>19</v>
      </c>
      <c r="AI35" s="115" t="s">
        <v>19</v>
      </c>
      <c r="AJ35" s="115" t="s">
        <v>19</v>
      </c>
      <c r="AK35" s="115" t="s">
        <v>19</v>
      </c>
      <c r="AL35" s="115" t="s">
        <v>19</v>
      </c>
      <c r="AM35" s="115" t="s">
        <v>19</v>
      </c>
      <c r="AN35" s="118" t="s">
        <v>19</v>
      </c>
      <c r="AO35" s="120">
        <f t="shared" si="57"/>
        <v>0</v>
      </c>
      <c r="AP35" s="120">
        <f t="shared" si="57"/>
        <v>0</v>
      </c>
      <c r="AQ35" s="121" t="s">
        <v>19</v>
      </c>
      <c r="AR35" s="115" t="s">
        <v>19</v>
      </c>
      <c r="AS35" s="115" t="s">
        <v>19</v>
      </c>
      <c r="AT35" s="115"/>
      <c r="AU35" s="115"/>
      <c r="AV35" s="115"/>
      <c r="AW35" s="115"/>
      <c r="AX35" s="119"/>
      <c r="AY35" s="115"/>
    </row>
    <row r="36" spans="1:51" ht="15.75" x14ac:dyDescent="0.25">
      <c r="A36" s="116" t="s">
        <v>56</v>
      </c>
      <c r="B36" s="107" t="s">
        <v>52</v>
      </c>
      <c r="C36" s="117" t="s">
        <v>18</v>
      </c>
      <c r="D36" s="115" t="s">
        <v>19</v>
      </c>
      <c r="E36" s="115" t="s">
        <v>19</v>
      </c>
      <c r="F36" s="115">
        <f t="shared" ref="F36" si="58">IFERROR(SUM(F37,F38,F39),"нд")</f>
        <v>0</v>
      </c>
      <c r="G36" s="115" t="s">
        <v>19</v>
      </c>
      <c r="H36" s="115" t="s">
        <v>19</v>
      </c>
      <c r="I36" s="115" t="s">
        <v>19</v>
      </c>
      <c r="J36" s="115">
        <f t="shared" ref="J36" si="59">IFERROR(SUM(J37,J38,J39),"нд")</f>
        <v>0</v>
      </c>
      <c r="K36" s="115" t="s">
        <v>19</v>
      </c>
      <c r="L36" s="115" t="s">
        <v>19</v>
      </c>
      <c r="M36" s="115" t="s">
        <v>19</v>
      </c>
      <c r="N36" s="115">
        <f t="shared" ref="N36" si="60">IFERROR(SUM(N37,N38,N39),"нд")</f>
        <v>0</v>
      </c>
      <c r="O36" s="115" t="s">
        <v>19</v>
      </c>
      <c r="P36" s="115" t="s">
        <v>19</v>
      </c>
      <c r="Q36" s="115" t="s">
        <v>19</v>
      </c>
      <c r="R36" s="115" t="s">
        <v>19</v>
      </c>
      <c r="S36" s="115" t="s">
        <v>19</v>
      </c>
      <c r="T36" s="115" t="s">
        <v>19</v>
      </c>
      <c r="U36" s="115" t="s">
        <v>19</v>
      </c>
      <c r="V36" s="115">
        <f t="shared" ref="V36" si="61">IFERROR(SUM(V37,V38,V39),"нд")</f>
        <v>0</v>
      </c>
      <c r="W36" s="115" t="s">
        <v>19</v>
      </c>
      <c r="X36" s="115" t="s">
        <v>19</v>
      </c>
      <c r="Y36" s="115" t="s">
        <v>19</v>
      </c>
      <c r="Z36" s="115" t="s">
        <v>19</v>
      </c>
      <c r="AA36" s="115" t="s">
        <v>19</v>
      </c>
      <c r="AB36" s="115" t="s">
        <v>19</v>
      </c>
      <c r="AC36" s="115" t="s">
        <v>19</v>
      </c>
      <c r="AD36" s="115" t="s">
        <v>19</v>
      </c>
      <c r="AE36" s="115" t="s">
        <v>19</v>
      </c>
      <c r="AF36" s="115" t="s">
        <v>19</v>
      </c>
      <c r="AG36" s="115" t="s">
        <v>19</v>
      </c>
      <c r="AH36" s="115" t="s">
        <v>19</v>
      </c>
      <c r="AI36" s="115" t="s">
        <v>19</v>
      </c>
      <c r="AJ36" s="115" t="s">
        <v>19</v>
      </c>
      <c r="AK36" s="115" t="s">
        <v>19</v>
      </c>
      <c r="AL36" s="115" t="s">
        <v>19</v>
      </c>
      <c r="AM36" s="115" t="s">
        <v>19</v>
      </c>
      <c r="AN36" s="118" t="s">
        <v>19</v>
      </c>
      <c r="AO36" s="120">
        <f>IFERROR(SUM(AO37,AO38,AO39),"нд")</f>
        <v>0</v>
      </c>
      <c r="AP36" s="120">
        <f>IFERROR(SUM(AP37,AP38,AP39),"нд")</f>
        <v>0</v>
      </c>
      <c r="AQ36" s="121" t="s">
        <v>19</v>
      </c>
      <c r="AR36" s="115" t="s">
        <v>19</v>
      </c>
      <c r="AS36" s="115" t="s">
        <v>19</v>
      </c>
      <c r="AT36" s="115"/>
      <c r="AU36" s="115"/>
      <c r="AV36" s="115"/>
      <c r="AW36" s="115"/>
      <c r="AX36" s="119"/>
      <c r="AY36" s="115"/>
    </row>
    <row r="37" spans="1:51" ht="47.25" x14ac:dyDescent="0.25">
      <c r="A37" s="116" t="s">
        <v>56</v>
      </c>
      <c r="B37" s="107" t="s">
        <v>53</v>
      </c>
      <c r="C37" s="117" t="s">
        <v>18</v>
      </c>
      <c r="D37" s="115" t="s">
        <v>19</v>
      </c>
      <c r="E37" s="115" t="s">
        <v>19</v>
      </c>
      <c r="F37" s="115">
        <f t="shared" ref="F37:F39" si="62">IFERROR(0,"нд")</f>
        <v>0</v>
      </c>
      <c r="G37" s="115" t="s">
        <v>19</v>
      </c>
      <c r="H37" s="115" t="s">
        <v>19</v>
      </c>
      <c r="I37" s="115" t="s">
        <v>19</v>
      </c>
      <c r="J37" s="115">
        <f t="shared" ref="J37:J39" si="63">IFERROR(0,"нд")</f>
        <v>0</v>
      </c>
      <c r="K37" s="115" t="s">
        <v>19</v>
      </c>
      <c r="L37" s="115" t="s">
        <v>19</v>
      </c>
      <c r="M37" s="115" t="s">
        <v>19</v>
      </c>
      <c r="N37" s="115">
        <f t="shared" ref="N37:N39" si="64">IFERROR(0,"нд")</f>
        <v>0</v>
      </c>
      <c r="O37" s="115" t="s">
        <v>19</v>
      </c>
      <c r="P37" s="115" t="s">
        <v>19</v>
      </c>
      <c r="Q37" s="115" t="s">
        <v>19</v>
      </c>
      <c r="R37" s="115" t="s">
        <v>19</v>
      </c>
      <c r="S37" s="115" t="s">
        <v>19</v>
      </c>
      <c r="T37" s="115" t="s">
        <v>19</v>
      </c>
      <c r="U37" s="115" t="s">
        <v>19</v>
      </c>
      <c r="V37" s="115">
        <f t="shared" ref="V37:V39" si="65">IFERROR(0,"нд")</f>
        <v>0</v>
      </c>
      <c r="W37" s="115" t="s">
        <v>19</v>
      </c>
      <c r="X37" s="115" t="s">
        <v>19</v>
      </c>
      <c r="Y37" s="115" t="s">
        <v>19</v>
      </c>
      <c r="Z37" s="115" t="s">
        <v>19</v>
      </c>
      <c r="AA37" s="115" t="s">
        <v>19</v>
      </c>
      <c r="AB37" s="115" t="s">
        <v>19</v>
      </c>
      <c r="AC37" s="115" t="s">
        <v>19</v>
      </c>
      <c r="AD37" s="115" t="s">
        <v>19</v>
      </c>
      <c r="AE37" s="115" t="s">
        <v>19</v>
      </c>
      <c r="AF37" s="115" t="s">
        <v>19</v>
      </c>
      <c r="AG37" s="115" t="s">
        <v>19</v>
      </c>
      <c r="AH37" s="115" t="s">
        <v>19</v>
      </c>
      <c r="AI37" s="115" t="s">
        <v>19</v>
      </c>
      <c r="AJ37" s="115" t="s">
        <v>19</v>
      </c>
      <c r="AK37" s="115" t="s">
        <v>19</v>
      </c>
      <c r="AL37" s="115" t="s">
        <v>19</v>
      </c>
      <c r="AM37" s="115" t="s">
        <v>19</v>
      </c>
      <c r="AN37" s="118" t="s">
        <v>19</v>
      </c>
      <c r="AO37" s="120">
        <f t="shared" ref="AO37:AP39" si="66">IFERROR(0,"нд")</f>
        <v>0</v>
      </c>
      <c r="AP37" s="120">
        <f t="shared" si="66"/>
        <v>0</v>
      </c>
      <c r="AQ37" s="121" t="s">
        <v>19</v>
      </c>
      <c r="AR37" s="115" t="s">
        <v>19</v>
      </c>
      <c r="AS37" s="115" t="s">
        <v>19</v>
      </c>
      <c r="AT37" s="115"/>
      <c r="AU37" s="115"/>
      <c r="AV37" s="115"/>
      <c r="AW37" s="115"/>
      <c r="AX37" s="119"/>
      <c r="AY37" s="115"/>
    </row>
    <row r="38" spans="1:51" ht="47.25" x14ac:dyDescent="0.25">
      <c r="A38" s="116" t="s">
        <v>56</v>
      </c>
      <c r="B38" s="107" t="s">
        <v>54</v>
      </c>
      <c r="C38" s="117" t="s">
        <v>18</v>
      </c>
      <c r="D38" s="115" t="s">
        <v>19</v>
      </c>
      <c r="E38" s="115" t="s">
        <v>19</v>
      </c>
      <c r="F38" s="115">
        <f t="shared" si="62"/>
        <v>0</v>
      </c>
      <c r="G38" s="115" t="s">
        <v>19</v>
      </c>
      <c r="H38" s="115" t="s">
        <v>19</v>
      </c>
      <c r="I38" s="115" t="s">
        <v>19</v>
      </c>
      <c r="J38" s="115">
        <f t="shared" si="63"/>
        <v>0</v>
      </c>
      <c r="K38" s="115" t="s">
        <v>19</v>
      </c>
      <c r="L38" s="115" t="s">
        <v>19</v>
      </c>
      <c r="M38" s="115" t="s">
        <v>19</v>
      </c>
      <c r="N38" s="115">
        <f t="shared" si="64"/>
        <v>0</v>
      </c>
      <c r="O38" s="115" t="s">
        <v>19</v>
      </c>
      <c r="P38" s="115" t="s">
        <v>19</v>
      </c>
      <c r="Q38" s="115" t="s">
        <v>19</v>
      </c>
      <c r="R38" s="115" t="s">
        <v>19</v>
      </c>
      <c r="S38" s="115" t="s">
        <v>19</v>
      </c>
      <c r="T38" s="115" t="s">
        <v>19</v>
      </c>
      <c r="U38" s="115" t="s">
        <v>19</v>
      </c>
      <c r="V38" s="115">
        <f t="shared" si="65"/>
        <v>0</v>
      </c>
      <c r="W38" s="115" t="s">
        <v>19</v>
      </c>
      <c r="X38" s="115" t="s">
        <v>19</v>
      </c>
      <c r="Y38" s="115" t="s">
        <v>19</v>
      </c>
      <c r="Z38" s="115" t="s">
        <v>19</v>
      </c>
      <c r="AA38" s="115" t="s">
        <v>19</v>
      </c>
      <c r="AB38" s="115" t="s">
        <v>19</v>
      </c>
      <c r="AC38" s="115" t="s">
        <v>19</v>
      </c>
      <c r="AD38" s="115" t="s">
        <v>19</v>
      </c>
      <c r="AE38" s="115" t="s">
        <v>19</v>
      </c>
      <c r="AF38" s="115" t="s">
        <v>19</v>
      </c>
      <c r="AG38" s="115" t="s">
        <v>19</v>
      </c>
      <c r="AH38" s="115" t="s">
        <v>19</v>
      </c>
      <c r="AI38" s="115" t="s">
        <v>19</v>
      </c>
      <c r="AJ38" s="115" t="s">
        <v>19</v>
      </c>
      <c r="AK38" s="115" t="s">
        <v>19</v>
      </c>
      <c r="AL38" s="115" t="s">
        <v>19</v>
      </c>
      <c r="AM38" s="115" t="s">
        <v>19</v>
      </c>
      <c r="AN38" s="118" t="s">
        <v>19</v>
      </c>
      <c r="AO38" s="120">
        <f t="shared" si="66"/>
        <v>0</v>
      </c>
      <c r="AP38" s="120">
        <f t="shared" si="66"/>
        <v>0</v>
      </c>
      <c r="AQ38" s="121" t="s">
        <v>19</v>
      </c>
      <c r="AR38" s="115" t="s">
        <v>19</v>
      </c>
      <c r="AS38" s="115" t="s">
        <v>19</v>
      </c>
      <c r="AT38" s="115"/>
      <c r="AU38" s="115"/>
      <c r="AV38" s="115"/>
      <c r="AW38" s="115"/>
      <c r="AX38" s="119"/>
      <c r="AY38" s="115"/>
    </row>
    <row r="39" spans="1:51" ht="47.25" x14ac:dyDescent="0.25">
      <c r="A39" s="116" t="s">
        <v>56</v>
      </c>
      <c r="B39" s="107" t="s">
        <v>55</v>
      </c>
      <c r="C39" s="117" t="s">
        <v>18</v>
      </c>
      <c r="D39" s="115" t="s">
        <v>19</v>
      </c>
      <c r="E39" s="115" t="s">
        <v>19</v>
      </c>
      <c r="F39" s="115">
        <f t="shared" si="62"/>
        <v>0</v>
      </c>
      <c r="G39" s="115" t="s">
        <v>19</v>
      </c>
      <c r="H39" s="115" t="s">
        <v>19</v>
      </c>
      <c r="I39" s="115" t="s">
        <v>19</v>
      </c>
      <c r="J39" s="115">
        <f t="shared" si="63"/>
        <v>0</v>
      </c>
      <c r="K39" s="115" t="s">
        <v>19</v>
      </c>
      <c r="L39" s="115" t="s">
        <v>19</v>
      </c>
      <c r="M39" s="115" t="s">
        <v>19</v>
      </c>
      <c r="N39" s="115">
        <f t="shared" si="64"/>
        <v>0</v>
      </c>
      <c r="O39" s="115" t="s">
        <v>19</v>
      </c>
      <c r="P39" s="115" t="s">
        <v>19</v>
      </c>
      <c r="Q39" s="115" t="s">
        <v>19</v>
      </c>
      <c r="R39" s="115" t="s">
        <v>19</v>
      </c>
      <c r="S39" s="115" t="s">
        <v>19</v>
      </c>
      <c r="T39" s="115" t="s">
        <v>19</v>
      </c>
      <c r="U39" s="115" t="s">
        <v>19</v>
      </c>
      <c r="V39" s="115">
        <f t="shared" si="65"/>
        <v>0</v>
      </c>
      <c r="W39" s="115" t="s">
        <v>19</v>
      </c>
      <c r="X39" s="115" t="s">
        <v>19</v>
      </c>
      <c r="Y39" s="115" t="s">
        <v>19</v>
      </c>
      <c r="Z39" s="115" t="s">
        <v>19</v>
      </c>
      <c r="AA39" s="115" t="s">
        <v>19</v>
      </c>
      <c r="AB39" s="115" t="s">
        <v>19</v>
      </c>
      <c r="AC39" s="115" t="s">
        <v>19</v>
      </c>
      <c r="AD39" s="115" t="s">
        <v>19</v>
      </c>
      <c r="AE39" s="115" t="s">
        <v>19</v>
      </c>
      <c r="AF39" s="115" t="s">
        <v>19</v>
      </c>
      <c r="AG39" s="115" t="s">
        <v>19</v>
      </c>
      <c r="AH39" s="115" t="s">
        <v>19</v>
      </c>
      <c r="AI39" s="115" t="s">
        <v>19</v>
      </c>
      <c r="AJ39" s="115" t="s">
        <v>19</v>
      </c>
      <c r="AK39" s="115" t="s">
        <v>19</v>
      </c>
      <c r="AL39" s="115" t="s">
        <v>19</v>
      </c>
      <c r="AM39" s="115" t="s">
        <v>19</v>
      </c>
      <c r="AN39" s="118" t="s">
        <v>19</v>
      </c>
      <c r="AO39" s="120">
        <f t="shared" si="66"/>
        <v>0</v>
      </c>
      <c r="AP39" s="120">
        <f t="shared" si="66"/>
        <v>0</v>
      </c>
      <c r="AQ39" s="121" t="s">
        <v>19</v>
      </c>
      <c r="AR39" s="115" t="s">
        <v>19</v>
      </c>
      <c r="AS39" s="115" t="s">
        <v>19</v>
      </c>
      <c r="AT39" s="115"/>
      <c r="AU39" s="115"/>
      <c r="AV39" s="115"/>
      <c r="AW39" s="115"/>
      <c r="AX39" s="119"/>
      <c r="AY39" s="115"/>
    </row>
    <row r="40" spans="1:51" ht="47.25" x14ac:dyDescent="0.25">
      <c r="A40" s="116" t="s">
        <v>57</v>
      </c>
      <c r="B40" s="107" t="s">
        <v>58</v>
      </c>
      <c r="C40" s="117" t="s">
        <v>18</v>
      </c>
      <c r="D40" s="115" t="s">
        <v>19</v>
      </c>
      <c r="E40" s="115" t="s">
        <v>19</v>
      </c>
      <c r="F40" s="115">
        <f t="shared" ref="F40" si="67">IFERROR(SUM(F41,F42),"нд")</f>
        <v>0</v>
      </c>
      <c r="G40" s="115" t="s">
        <v>19</v>
      </c>
      <c r="H40" s="115" t="s">
        <v>19</v>
      </c>
      <c r="I40" s="115" t="s">
        <v>19</v>
      </c>
      <c r="J40" s="115">
        <f t="shared" ref="J40" si="68">IFERROR(SUM(J41,J42),"нд")</f>
        <v>0.98</v>
      </c>
      <c r="K40" s="115" t="s">
        <v>19</v>
      </c>
      <c r="L40" s="115" t="s">
        <v>19</v>
      </c>
      <c r="M40" s="115" t="s">
        <v>19</v>
      </c>
      <c r="N40" s="115">
        <f t="shared" ref="N40" si="69">IFERROR(SUM(N41,N42),"нд")</f>
        <v>0</v>
      </c>
      <c r="O40" s="115" t="s">
        <v>19</v>
      </c>
      <c r="P40" s="115" t="s">
        <v>19</v>
      </c>
      <c r="Q40" s="115" t="s">
        <v>19</v>
      </c>
      <c r="R40" s="115" t="s">
        <v>19</v>
      </c>
      <c r="S40" s="115" t="s">
        <v>19</v>
      </c>
      <c r="T40" s="115" t="s">
        <v>19</v>
      </c>
      <c r="U40" s="115" t="s">
        <v>19</v>
      </c>
      <c r="V40" s="115">
        <f t="shared" ref="V40" si="70">IFERROR(SUM(V41,V42),"нд")</f>
        <v>0.4</v>
      </c>
      <c r="W40" s="115" t="s">
        <v>19</v>
      </c>
      <c r="X40" s="115" t="s">
        <v>19</v>
      </c>
      <c r="Y40" s="115" t="s">
        <v>19</v>
      </c>
      <c r="Z40" s="115" t="s">
        <v>19</v>
      </c>
      <c r="AA40" s="115" t="s">
        <v>19</v>
      </c>
      <c r="AB40" s="115" t="s">
        <v>19</v>
      </c>
      <c r="AC40" s="115" t="s">
        <v>19</v>
      </c>
      <c r="AD40" s="115" t="s">
        <v>19</v>
      </c>
      <c r="AE40" s="115" t="s">
        <v>19</v>
      </c>
      <c r="AF40" s="115" t="s">
        <v>19</v>
      </c>
      <c r="AG40" s="115" t="s">
        <v>19</v>
      </c>
      <c r="AH40" s="115" t="s">
        <v>19</v>
      </c>
      <c r="AI40" s="115" t="s">
        <v>19</v>
      </c>
      <c r="AJ40" s="115" t="s">
        <v>19</v>
      </c>
      <c r="AK40" s="115" t="s">
        <v>19</v>
      </c>
      <c r="AL40" s="115" t="s">
        <v>19</v>
      </c>
      <c r="AM40" s="115" t="s">
        <v>19</v>
      </c>
      <c r="AN40" s="118" t="s">
        <v>19</v>
      </c>
      <c r="AO40" s="120">
        <f>IFERROR(SUM(AO41,AO42),"нд")</f>
        <v>-1.7499999999999998E-5</v>
      </c>
      <c r="AP40" s="120">
        <f>IFERROR(SUM(AP41,AP42),"нд")</f>
        <v>-2.3E-5</v>
      </c>
      <c r="AQ40" s="121" t="s">
        <v>19</v>
      </c>
      <c r="AR40" s="115" t="s">
        <v>19</v>
      </c>
      <c r="AS40" s="115" t="s">
        <v>19</v>
      </c>
      <c r="AT40" s="115"/>
      <c r="AU40" s="115"/>
      <c r="AV40" s="115"/>
      <c r="AW40" s="115"/>
      <c r="AX40" s="119"/>
      <c r="AY40" s="115"/>
    </row>
    <row r="41" spans="1:51" ht="31.5" x14ac:dyDescent="0.25">
      <c r="A41" s="116" t="s">
        <v>59</v>
      </c>
      <c r="B41" s="107" t="s">
        <v>60</v>
      </c>
      <c r="C41" s="117" t="s">
        <v>18</v>
      </c>
      <c r="D41" s="115" t="s">
        <v>19</v>
      </c>
      <c r="E41" s="115" t="s">
        <v>19</v>
      </c>
      <c r="F41" s="115">
        <f t="shared" ref="F41:V41" si="71">IFERROR(0,"нд")</f>
        <v>0</v>
      </c>
      <c r="G41" s="115" t="s">
        <v>19</v>
      </c>
      <c r="H41" s="115" t="s">
        <v>19</v>
      </c>
      <c r="I41" s="115" t="s">
        <v>19</v>
      </c>
      <c r="J41" s="115">
        <f t="shared" si="71"/>
        <v>0</v>
      </c>
      <c r="K41" s="115" t="s">
        <v>19</v>
      </c>
      <c r="L41" s="115" t="s">
        <v>19</v>
      </c>
      <c r="M41" s="115" t="s">
        <v>19</v>
      </c>
      <c r="N41" s="115">
        <f t="shared" si="71"/>
        <v>0</v>
      </c>
      <c r="O41" s="115" t="s">
        <v>19</v>
      </c>
      <c r="P41" s="115" t="s">
        <v>19</v>
      </c>
      <c r="Q41" s="115" t="s">
        <v>19</v>
      </c>
      <c r="R41" s="115" t="s">
        <v>19</v>
      </c>
      <c r="S41" s="115" t="s">
        <v>19</v>
      </c>
      <c r="T41" s="115" t="s">
        <v>19</v>
      </c>
      <c r="U41" s="115" t="s">
        <v>19</v>
      </c>
      <c r="V41" s="115">
        <f t="shared" si="71"/>
        <v>0</v>
      </c>
      <c r="W41" s="115" t="s">
        <v>19</v>
      </c>
      <c r="X41" s="115" t="s">
        <v>19</v>
      </c>
      <c r="Y41" s="115" t="s">
        <v>19</v>
      </c>
      <c r="Z41" s="115" t="s">
        <v>19</v>
      </c>
      <c r="AA41" s="115" t="s">
        <v>19</v>
      </c>
      <c r="AB41" s="115" t="s">
        <v>19</v>
      </c>
      <c r="AC41" s="115" t="s">
        <v>19</v>
      </c>
      <c r="AD41" s="115" t="s">
        <v>19</v>
      </c>
      <c r="AE41" s="115" t="s">
        <v>19</v>
      </c>
      <c r="AF41" s="115" t="s">
        <v>19</v>
      </c>
      <c r="AG41" s="115" t="s">
        <v>19</v>
      </c>
      <c r="AH41" s="115" t="s">
        <v>19</v>
      </c>
      <c r="AI41" s="115" t="s">
        <v>19</v>
      </c>
      <c r="AJ41" s="115" t="s">
        <v>19</v>
      </c>
      <c r="AK41" s="115" t="s">
        <v>19</v>
      </c>
      <c r="AL41" s="115" t="s">
        <v>19</v>
      </c>
      <c r="AM41" s="115" t="s">
        <v>19</v>
      </c>
      <c r="AN41" s="118" t="s">
        <v>19</v>
      </c>
      <c r="AO41" s="120">
        <f>IFERROR(0,"нд")</f>
        <v>0</v>
      </c>
      <c r="AP41" s="120">
        <f>IFERROR(0,"нд")</f>
        <v>0</v>
      </c>
      <c r="AQ41" s="121" t="s">
        <v>19</v>
      </c>
      <c r="AR41" s="115" t="s">
        <v>19</v>
      </c>
      <c r="AS41" s="115" t="s">
        <v>19</v>
      </c>
      <c r="AT41" s="115"/>
      <c r="AU41" s="115"/>
      <c r="AV41" s="115"/>
      <c r="AW41" s="115"/>
      <c r="AX41" s="119"/>
      <c r="AY41" s="115"/>
    </row>
    <row r="42" spans="1:51" ht="31.5" x14ac:dyDescent="0.25">
      <c r="A42" s="116" t="s">
        <v>61</v>
      </c>
      <c r="B42" s="107" t="s">
        <v>62</v>
      </c>
      <c r="C42" s="117" t="s">
        <v>18</v>
      </c>
      <c r="D42" s="115" t="s">
        <v>19</v>
      </c>
      <c r="E42" s="115" t="s">
        <v>19</v>
      </c>
      <c r="F42" s="115">
        <f t="shared" ref="F42:V42" si="72">IFERROR(SUM(F43:F43),"нд")</f>
        <v>0</v>
      </c>
      <c r="G42" s="115" t="s">
        <v>19</v>
      </c>
      <c r="H42" s="115" t="s">
        <v>19</v>
      </c>
      <c r="I42" s="115" t="s">
        <v>19</v>
      </c>
      <c r="J42" s="115">
        <f t="shared" si="72"/>
        <v>0.98</v>
      </c>
      <c r="K42" s="115" t="s">
        <v>19</v>
      </c>
      <c r="L42" s="115" t="s">
        <v>19</v>
      </c>
      <c r="M42" s="115" t="s">
        <v>19</v>
      </c>
      <c r="N42" s="115">
        <f t="shared" si="72"/>
        <v>0</v>
      </c>
      <c r="O42" s="115" t="s">
        <v>19</v>
      </c>
      <c r="P42" s="115" t="s">
        <v>19</v>
      </c>
      <c r="Q42" s="115" t="s">
        <v>19</v>
      </c>
      <c r="R42" s="115" t="s">
        <v>19</v>
      </c>
      <c r="S42" s="115" t="s">
        <v>19</v>
      </c>
      <c r="T42" s="115" t="s">
        <v>19</v>
      </c>
      <c r="U42" s="115" t="s">
        <v>19</v>
      </c>
      <c r="V42" s="115">
        <f t="shared" si="72"/>
        <v>0.4</v>
      </c>
      <c r="W42" s="115" t="s">
        <v>19</v>
      </c>
      <c r="X42" s="115" t="s">
        <v>19</v>
      </c>
      <c r="Y42" s="115" t="s">
        <v>19</v>
      </c>
      <c r="Z42" s="115" t="s">
        <v>19</v>
      </c>
      <c r="AA42" s="115" t="s">
        <v>19</v>
      </c>
      <c r="AB42" s="115" t="s">
        <v>19</v>
      </c>
      <c r="AC42" s="115" t="s">
        <v>19</v>
      </c>
      <c r="AD42" s="115" t="s">
        <v>19</v>
      </c>
      <c r="AE42" s="115" t="s">
        <v>19</v>
      </c>
      <c r="AF42" s="115" t="s">
        <v>19</v>
      </c>
      <c r="AG42" s="115" t="s">
        <v>19</v>
      </c>
      <c r="AH42" s="115" t="s">
        <v>19</v>
      </c>
      <c r="AI42" s="115" t="s">
        <v>19</v>
      </c>
      <c r="AJ42" s="115" t="s">
        <v>19</v>
      </c>
      <c r="AK42" s="115" t="s">
        <v>19</v>
      </c>
      <c r="AL42" s="115" t="s">
        <v>19</v>
      </c>
      <c r="AM42" s="115" t="s">
        <v>19</v>
      </c>
      <c r="AN42" s="118" t="s">
        <v>19</v>
      </c>
      <c r="AO42" s="120">
        <f>IFERROR(SUM(AO43:AO43),"нд")</f>
        <v>-1.7499999999999998E-5</v>
      </c>
      <c r="AP42" s="120">
        <f>IFERROR(SUM(AP43:AP43),"нд")</f>
        <v>-2.3E-5</v>
      </c>
      <c r="AQ42" s="121" t="s">
        <v>19</v>
      </c>
      <c r="AR42" s="115" t="s">
        <v>19</v>
      </c>
      <c r="AS42" s="115" t="s">
        <v>19</v>
      </c>
      <c r="AT42" s="115"/>
      <c r="AU42" s="115"/>
      <c r="AV42" s="115"/>
      <c r="AW42" s="115"/>
      <c r="AX42" s="119"/>
      <c r="AY42" s="115"/>
    </row>
    <row r="43" spans="1:51" ht="47.25" x14ac:dyDescent="0.25">
      <c r="A43" s="116" t="s">
        <v>61</v>
      </c>
      <c r="B43" s="107" t="s">
        <v>537</v>
      </c>
      <c r="C43" s="117" t="s">
        <v>538</v>
      </c>
      <c r="D43" s="115" t="s">
        <v>19</v>
      </c>
      <c r="E43" s="115" t="s">
        <v>19</v>
      </c>
      <c r="F43" s="115" t="s">
        <v>19</v>
      </c>
      <c r="G43" s="115" t="s">
        <v>19</v>
      </c>
      <c r="H43" s="115" t="s">
        <v>19</v>
      </c>
      <c r="I43" s="115" t="s">
        <v>19</v>
      </c>
      <c r="J43" s="115">
        <v>0.98</v>
      </c>
      <c r="K43" s="115" t="s">
        <v>19</v>
      </c>
      <c r="L43" s="115" t="s">
        <v>19</v>
      </c>
      <c r="M43" s="115" t="s">
        <v>19</v>
      </c>
      <c r="N43" s="115" t="s">
        <v>19</v>
      </c>
      <c r="O43" s="115" t="s">
        <v>19</v>
      </c>
      <c r="P43" s="115" t="s">
        <v>19</v>
      </c>
      <c r="Q43" s="115" t="s">
        <v>19</v>
      </c>
      <c r="R43" s="115" t="s">
        <v>19</v>
      </c>
      <c r="S43" s="115" t="s">
        <v>19</v>
      </c>
      <c r="T43" s="115" t="s">
        <v>19</v>
      </c>
      <c r="U43" s="115" t="s">
        <v>19</v>
      </c>
      <c r="V43" s="115">
        <v>0.4</v>
      </c>
      <c r="W43" s="118">
        <v>1.3492063492063489E-2</v>
      </c>
      <c r="X43" s="115" t="s">
        <v>19</v>
      </c>
      <c r="Y43" s="115" t="s">
        <v>19</v>
      </c>
      <c r="Z43" s="115" t="s">
        <v>19</v>
      </c>
      <c r="AA43" s="115" t="s">
        <v>19</v>
      </c>
      <c r="AB43" s="115" t="s">
        <v>19</v>
      </c>
      <c r="AC43" s="115" t="s">
        <v>19</v>
      </c>
      <c r="AD43" s="115" t="s">
        <v>19</v>
      </c>
      <c r="AE43" s="115" t="s">
        <v>19</v>
      </c>
      <c r="AF43" s="115" t="s">
        <v>19</v>
      </c>
      <c r="AG43" s="115" t="s">
        <v>19</v>
      </c>
      <c r="AH43" s="115" t="s">
        <v>19</v>
      </c>
      <c r="AI43" s="115" t="s">
        <v>19</v>
      </c>
      <c r="AJ43" s="115" t="s">
        <v>19</v>
      </c>
      <c r="AK43" s="115" t="s">
        <v>19</v>
      </c>
      <c r="AL43" s="115" t="s">
        <v>19</v>
      </c>
      <c r="AM43" s="115" t="s">
        <v>19</v>
      </c>
      <c r="AN43" s="118" t="s">
        <v>19</v>
      </c>
      <c r="AO43" s="120">
        <v>-1.7499999999999998E-5</v>
      </c>
      <c r="AP43" s="120">
        <v>-2.3E-5</v>
      </c>
      <c r="AQ43" s="121" t="s">
        <v>19</v>
      </c>
      <c r="AR43" s="115" t="s">
        <v>19</v>
      </c>
      <c r="AS43" s="115" t="s">
        <v>19</v>
      </c>
      <c r="AT43" s="115"/>
      <c r="AU43" s="115"/>
      <c r="AV43" s="115"/>
      <c r="AW43" s="115"/>
      <c r="AX43" s="119"/>
      <c r="AY43" s="115"/>
    </row>
    <row r="44" spans="1:51" ht="15.75" x14ac:dyDescent="0.25">
      <c r="A44" s="116" t="s">
        <v>63</v>
      </c>
      <c r="B44" s="107" t="s">
        <v>64</v>
      </c>
      <c r="C44" s="117" t="s">
        <v>18</v>
      </c>
      <c r="D44" s="115" t="s">
        <v>19</v>
      </c>
      <c r="E44" s="115" t="s">
        <v>19</v>
      </c>
      <c r="F44" s="115">
        <f t="shared" ref="F44" si="73">IFERROR(SUM(F45,F60,F106,F120),"нд")</f>
        <v>0.32</v>
      </c>
      <c r="G44" s="115" t="s">
        <v>19</v>
      </c>
      <c r="H44" s="115" t="s">
        <v>19</v>
      </c>
      <c r="I44" s="115" t="s">
        <v>19</v>
      </c>
      <c r="J44" s="115">
        <f t="shared" ref="J44" si="74">IFERROR(SUM(J45,J60,J106,J120),"нд")</f>
        <v>0</v>
      </c>
      <c r="K44" s="115" t="s">
        <v>19</v>
      </c>
      <c r="L44" s="115" t="s">
        <v>19</v>
      </c>
      <c r="M44" s="115" t="s">
        <v>19</v>
      </c>
      <c r="N44" s="115">
        <f t="shared" ref="N44" si="75">IFERROR(SUM(N45,N60,N106,N120),"нд")</f>
        <v>3.7449999999999997</v>
      </c>
      <c r="O44" s="115" t="s">
        <v>19</v>
      </c>
      <c r="P44" s="115" t="s">
        <v>19</v>
      </c>
      <c r="Q44" s="115" t="s">
        <v>19</v>
      </c>
      <c r="R44" s="115" t="s">
        <v>19</v>
      </c>
      <c r="S44" s="115" t="s">
        <v>19</v>
      </c>
      <c r="T44" s="115" t="s">
        <v>19</v>
      </c>
      <c r="U44" s="115" t="s">
        <v>19</v>
      </c>
      <c r="V44" s="115">
        <f t="shared" ref="V44" si="76">IFERROR(SUM(V45,V60,V106,V120),"нд")</f>
        <v>0</v>
      </c>
      <c r="W44" s="115" t="s">
        <v>19</v>
      </c>
      <c r="X44" s="115" t="s">
        <v>19</v>
      </c>
      <c r="Y44" s="115" t="s">
        <v>19</v>
      </c>
      <c r="Z44" s="115" t="s">
        <v>19</v>
      </c>
      <c r="AA44" s="115" t="s">
        <v>19</v>
      </c>
      <c r="AB44" s="115" t="s">
        <v>19</v>
      </c>
      <c r="AC44" s="115" t="s">
        <v>19</v>
      </c>
      <c r="AD44" s="115" t="s">
        <v>19</v>
      </c>
      <c r="AE44" s="115" t="s">
        <v>19</v>
      </c>
      <c r="AF44" s="115" t="s">
        <v>19</v>
      </c>
      <c r="AG44" s="115" t="s">
        <v>19</v>
      </c>
      <c r="AH44" s="115" t="s">
        <v>19</v>
      </c>
      <c r="AI44" s="115" t="s">
        <v>19</v>
      </c>
      <c r="AJ44" s="115" t="s">
        <v>19</v>
      </c>
      <c r="AK44" s="115" t="s">
        <v>19</v>
      </c>
      <c r="AL44" s="115" t="s">
        <v>19</v>
      </c>
      <c r="AM44" s="115" t="s">
        <v>19</v>
      </c>
      <c r="AN44" s="118" t="s">
        <v>19</v>
      </c>
      <c r="AO44" s="120">
        <f>IFERROR(SUM(AO45,AO60,AO106,AO120),"нд")</f>
        <v>-2.152750712093035E-2</v>
      </c>
      <c r="AP44" s="120">
        <f>IFERROR(SUM(AP45,AP60,AP106,AP120),"нд")</f>
        <v>-1.9106786252719637E-2</v>
      </c>
      <c r="AQ44" s="121" t="s">
        <v>19</v>
      </c>
      <c r="AR44" s="115" t="s">
        <v>19</v>
      </c>
      <c r="AS44" s="115" t="s">
        <v>19</v>
      </c>
      <c r="AT44" s="115"/>
      <c r="AU44" s="115"/>
      <c r="AV44" s="115"/>
      <c r="AW44" s="115"/>
      <c r="AX44" s="119"/>
      <c r="AY44" s="115"/>
    </row>
    <row r="45" spans="1:51" ht="31.5" x14ac:dyDescent="0.25">
      <c r="A45" s="116" t="s">
        <v>65</v>
      </c>
      <c r="B45" s="107" t="s">
        <v>66</v>
      </c>
      <c r="C45" s="117" t="s">
        <v>18</v>
      </c>
      <c r="D45" s="115" t="s">
        <v>19</v>
      </c>
      <c r="E45" s="115" t="s">
        <v>19</v>
      </c>
      <c r="F45" s="115">
        <f t="shared" ref="F45" si="77">IFERROR(SUM(F46,F50),"нд")</f>
        <v>0.32</v>
      </c>
      <c r="G45" s="115" t="s">
        <v>19</v>
      </c>
      <c r="H45" s="115" t="s">
        <v>19</v>
      </c>
      <c r="I45" s="115" t="s">
        <v>19</v>
      </c>
      <c r="J45" s="115">
        <f t="shared" ref="J45" si="78">IFERROR(SUM(J46,J50),"нд")</f>
        <v>0</v>
      </c>
      <c r="K45" s="115" t="s">
        <v>19</v>
      </c>
      <c r="L45" s="115" t="s">
        <v>19</v>
      </c>
      <c r="M45" s="115" t="s">
        <v>19</v>
      </c>
      <c r="N45" s="115">
        <f t="shared" ref="N45" si="79">IFERROR(SUM(N46,N50),"нд")</f>
        <v>0</v>
      </c>
      <c r="O45" s="115" t="s">
        <v>19</v>
      </c>
      <c r="P45" s="115" t="s">
        <v>19</v>
      </c>
      <c r="Q45" s="115" t="s">
        <v>19</v>
      </c>
      <c r="R45" s="115" t="s">
        <v>19</v>
      </c>
      <c r="S45" s="115" t="s">
        <v>19</v>
      </c>
      <c r="T45" s="115" t="s">
        <v>19</v>
      </c>
      <c r="U45" s="115" t="s">
        <v>19</v>
      </c>
      <c r="V45" s="115">
        <f t="shared" ref="V45" si="80">IFERROR(SUM(V46,V50),"нд")</f>
        <v>0</v>
      </c>
      <c r="W45" s="115" t="s">
        <v>19</v>
      </c>
      <c r="X45" s="115" t="s">
        <v>19</v>
      </c>
      <c r="Y45" s="115" t="s">
        <v>19</v>
      </c>
      <c r="Z45" s="115" t="s">
        <v>19</v>
      </c>
      <c r="AA45" s="115" t="s">
        <v>19</v>
      </c>
      <c r="AB45" s="115" t="s">
        <v>19</v>
      </c>
      <c r="AC45" s="115" t="s">
        <v>19</v>
      </c>
      <c r="AD45" s="115" t="s">
        <v>19</v>
      </c>
      <c r="AE45" s="115" t="s">
        <v>19</v>
      </c>
      <c r="AF45" s="115" t="s">
        <v>19</v>
      </c>
      <c r="AG45" s="115" t="s">
        <v>19</v>
      </c>
      <c r="AH45" s="115" t="s">
        <v>19</v>
      </c>
      <c r="AI45" s="115" t="s">
        <v>19</v>
      </c>
      <c r="AJ45" s="115" t="s">
        <v>19</v>
      </c>
      <c r="AK45" s="115" t="s">
        <v>19</v>
      </c>
      <c r="AL45" s="115" t="s">
        <v>19</v>
      </c>
      <c r="AM45" s="115" t="s">
        <v>19</v>
      </c>
      <c r="AN45" s="118" t="s">
        <v>19</v>
      </c>
      <c r="AO45" s="120">
        <f>IFERROR(SUM(AO46,AO50),"нд")</f>
        <v>0</v>
      </c>
      <c r="AP45" s="120">
        <f>IFERROR(SUM(AP46,AP50),"нд")</f>
        <v>0</v>
      </c>
      <c r="AQ45" s="121" t="s">
        <v>19</v>
      </c>
      <c r="AR45" s="115" t="s">
        <v>19</v>
      </c>
      <c r="AS45" s="115" t="s">
        <v>19</v>
      </c>
      <c r="AT45" s="115"/>
      <c r="AU45" s="115"/>
      <c r="AV45" s="115"/>
      <c r="AW45" s="115"/>
      <c r="AX45" s="119"/>
      <c r="AY45" s="115"/>
    </row>
    <row r="46" spans="1:51" ht="15.75" x14ac:dyDescent="0.25">
      <c r="A46" s="116" t="s">
        <v>67</v>
      </c>
      <c r="B46" s="107" t="s">
        <v>68</v>
      </c>
      <c r="C46" s="117" t="s">
        <v>18</v>
      </c>
      <c r="D46" s="115" t="s">
        <v>19</v>
      </c>
      <c r="E46" s="115" t="s">
        <v>19</v>
      </c>
      <c r="F46" s="115">
        <f t="shared" ref="F46" si="81">IFERROR(SUM(F47:F49),"нд")</f>
        <v>0</v>
      </c>
      <c r="G46" s="115" t="s">
        <v>19</v>
      </c>
      <c r="H46" s="115" t="s">
        <v>19</v>
      </c>
      <c r="I46" s="115" t="s">
        <v>19</v>
      </c>
      <c r="J46" s="115">
        <f t="shared" ref="J46" si="82">IFERROR(SUM(J47:J49),"нд")</f>
        <v>0</v>
      </c>
      <c r="K46" s="115" t="s">
        <v>19</v>
      </c>
      <c r="L46" s="115" t="s">
        <v>19</v>
      </c>
      <c r="M46" s="115" t="s">
        <v>19</v>
      </c>
      <c r="N46" s="115">
        <f t="shared" ref="N46" si="83">IFERROR(SUM(N47:N49),"нд")</f>
        <v>0</v>
      </c>
      <c r="O46" s="115" t="s">
        <v>19</v>
      </c>
      <c r="P46" s="115" t="s">
        <v>19</v>
      </c>
      <c r="Q46" s="115" t="s">
        <v>19</v>
      </c>
      <c r="R46" s="115" t="s">
        <v>19</v>
      </c>
      <c r="S46" s="115" t="s">
        <v>19</v>
      </c>
      <c r="T46" s="115" t="s">
        <v>19</v>
      </c>
      <c r="U46" s="115" t="s">
        <v>19</v>
      </c>
      <c r="V46" s="115">
        <f t="shared" ref="V46" si="84">IFERROR(SUM(V47:V49),"нд")</f>
        <v>0</v>
      </c>
      <c r="W46" s="115" t="s">
        <v>19</v>
      </c>
      <c r="X46" s="115" t="s">
        <v>19</v>
      </c>
      <c r="Y46" s="115" t="s">
        <v>19</v>
      </c>
      <c r="Z46" s="115" t="s">
        <v>19</v>
      </c>
      <c r="AA46" s="115" t="s">
        <v>19</v>
      </c>
      <c r="AB46" s="115" t="s">
        <v>19</v>
      </c>
      <c r="AC46" s="115" t="s">
        <v>19</v>
      </c>
      <c r="AD46" s="115" t="s">
        <v>19</v>
      </c>
      <c r="AE46" s="115" t="s">
        <v>19</v>
      </c>
      <c r="AF46" s="115" t="s">
        <v>19</v>
      </c>
      <c r="AG46" s="115" t="s">
        <v>19</v>
      </c>
      <c r="AH46" s="115" t="s">
        <v>19</v>
      </c>
      <c r="AI46" s="115" t="s">
        <v>19</v>
      </c>
      <c r="AJ46" s="115" t="s">
        <v>19</v>
      </c>
      <c r="AK46" s="115" t="s">
        <v>19</v>
      </c>
      <c r="AL46" s="115" t="s">
        <v>19</v>
      </c>
      <c r="AM46" s="115" t="s">
        <v>19</v>
      </c>
      <c r="AN46" s="118" t="s">
        <v>19</v>
      </c>
      <c r="AO46" s="120">
        <f>IFERROR(SUM(AO47:AO49),"нд")</f>
        <v>0</v>
      </c>
      <c r="AP46" s="120">
        <f>IFERROR(SUM(AP47:AP49),"нд")</f>
        <v>0</v>
      </c>
      <c r="AQ46" s="121" t="s">
        <v>19</v>
      </c>
      <c r="AR46" s="115" t="s">
        <v>19</v>
      </c>
      <c r="AS46" s="115" t="s">
        <v>19</v>
      </c>
      <c r="AT46" s="115"/>
      <c r="AU46" s="115"/>
      <c r="AV46" s="115"/>
      <c r="AW46" s="115"/>
      <c r="AX46" s="119"/>
      <c r="AY46" s="115"/>
    </row>
    <row r="47" spans="1:51" ht="31.5" x14ac:dyDescent="0.25">
      <c r="A47" s="116" t="s">
        <v>67</v>
      </c>
      <c r="B47" s="107" t="s">
        <v>539</v>
      </c>
      <c r="C47" s="117" t="s">
        <v>540</v>
      </c>
      <c r="D47" s="115" t="s">
        <v>19</v>
      </c>
      <c r="E47" s="115" t="s">
        <v>19</v>
      </c>
      <c r="F47" s="115" t="s">
        <v>19</v>
      </c>
      <c r="G47" s="115" t="s">
        <v>19</v>
      </c>
      <c r="H47" s="115" t="s">
        <v>19</v>
      </c>
      <c r="I47" s="115" t="s">
        <v>19</v>
      </c>
      <c r="J47" s="115" t="s">
        <v>19</v>
      </c>
      <c r="K47" s="115" t="s">
        <v>19</v>
      </c>
      <c r="L47" s="115" t="s">
        <v>19</v>
      </c>
      <c r="M47" s="115" t="s">
        <v>19</v>
      </c>
      <c r="N47" s="115" t="s">
        <v>19</v>
      </c>
      <c r="O47" s="115" t="s">
        <v>19</v>
      </c>
      <c r="P47" s="115" t="s">
        <v>19</v>
      </c>
      <c r="Q47" s="115" t="s">
        <v>19</v>
      </c>
      <c r="R47" s="115" t="s">
        <v>19</v>
      </c>
      <c r="S47" s="115" t="s">
        <v>19</v>
      </c>
      <c r="T47" s="115" t="s">
        <v>19</v>
      </c>
      <c r="U47" s="115" t="s">
        <v>19</v>
      </c>
      <c r="V47" s="115" t="s">
        <v>19</v>
      </c>
      <c r="W47" s="115" t="s">
        <v>19</v>
      </c>
      <c r="X47" s="115" t="s">
        <v>19</v>
      </c>
      <c r="Y47" s="115" t="s">
        <v>19</v>
      </c>
      <c r="Z47" s="115" t="s">
        <v>19</v>
      </c>
      <c r="AA47" s="115" t="s">
        <v>19</v>
      </c>
      <c r="AB47" s="115" t="s">
        <v>19</v>
      </c>
      <c r="AC47" s="115" t="s">
        <v>19</v>
      </c>
      <c r="AD47" s="115" t="s">
        <v>19</v>
      </c>
      <c r="AE47" s="115" t="s">
        <v>19</v>
      </c>
      <c r="AF47" s="115" t="s">
        <v>19</v>
      </c>
      <c r="AG47" s="115" t="s">
        <v>19</v>
      </c>
      <c r="AH47" s="115" t="s">
        <v>19</v>
      </c>
      <c r="AI47" s="115" t="s">
        <v>19</v>
      </c>
      <c r="AJ47" s="115" t="s">
        <v>19</v>
      </c>
      <c r="AK47" s="115" t="s">
        <v>19</v>
      </c>
      <c r="AL47" s="115" t="s">
        <v>19</v>
      </c>
      <c r="AM47" s="115" t="s">
        <v>19</v>
      </c>
      <c r="AN47" s="118" t="s">
        <v>19</v>
      </c>
      <c r="AO47" s="120" t="s">
        <v>19</v>
      </c>
      <c r="AP47" s="120" t="s">
        <v>19</v>
      </c>
      <c r="AQ47" s="121" t="s">
        <v>19</v>
      </c>
      <c r="AR47" s="115" t="s">
        <v>19</v>
      </c>
      <c r="AS47" s="115" t="s">
        <v>19</v>
      </c>
      <c r="AT47" s="115"/>
      <c r="AU47" s="115"/>
      <c r="AV47" s="115"/>
      <c r="AW47" s="115"/>
      <c r="AX47" s="119"/>
      <c r="AY47" s="115"/>
    </row>
    <row r="48" spans="1:51" ht="31.5" x14ac:dyDescent="0.25">
      <c r="A48" s="116" t="s">
        <v>67</v>
      </c>
      <c r="B48" s="107" t="s">
        <v>541</v>
      </c>
      <c r="C48" s="117" t="s">
        <v>542</v>
      </c>
      <c r="D48" s="115" t="s">
        <v>19</v>
      </c>
      <c r="E48" s="115" t="s">
        <v>19</v>
      </c>
      <c r="F48" s="115" t="s">
        <v>19</v>
      </c>
      <c r="G48" s="115" t="s">
        <v>19</v>
      </c>
      <c r="H48" s="115" t="s">
        <v>19</v>
      </c>
      <c r="I48" s="115" t="s">
        <v>19</v>
      </c>
      <c r="J48" s="115" t="s">
        <v>19</v>
      </c>
      <c r="K48" s="115" t="s">
        <v>19</v>
      </c>
      <c r="L48" s="115" t="s">
        <v>19</v>
      </c>
      <c r="M48" s="115" t="s">
        <v>19</v>
      </c>
      <c r="N48" s="115" t="s">
        <v>19</v>
      </c>
      <c r="O48" s="115" t="s">
        <v>19</v>
      </c>
      <c r="P48" s="115" t="s">
        <v>19</v>
      </c>
      <c r="Q48" s="115" t="s">
        <v>19</v>
      </c>
      <c r="R48" s="115" t="s">
        <v>19</v>
      </c>
      <c r="S48" s="115" t="s">
        <v>19</v>
      </c>
      <c r="T48" s="115" t="s">
        <v>19</v>
      </c>
      <c r="U48" s="115" t="s">
        <v>19</v>
      </c>
      <c r="V48" s="115" t="s">
        <v>19</v>
      </c>
      <c r="W48" s="115" t="s">
        <v>19</v>
      </c>
      <c r="X48" s="115" t="s">
        <v>19</v>
      </c>
      <c r="Y48" s="115" t="s">
        <v>19</v>
      </c>
      <c r="Z48" s="115" t="s">
        <v>19</v>
      </c>
      <c r="AA48" s="115" t="s">
        <v>19</v>
      </c>
      <c r="AB48" s="115" t="s">
        <v>19</v>
      </c>
      <c r="AC48" s="115" t="s">
        <v>19</v>
      </c>
      <c r="AD48" s="115" t="s">
        <v>19</v>
      </c>
      <c r="AE48" s="115" t="s">
        <v>19</v>
      </c>
      <c r="AF48" s="115" t="s">
        <v>19</v>
      </c>
      <c r="AG48" s="115" t="s">
        <v>19</v>
      </c>
      <c r="AH48" s="115" t="s">
        <v>19</v>
      </c>
      <c r="AI48" s="115" t="s">
        <v>19</v>
      </c>
      <c r="AJ48" s="115" t="s">
        <v>19</v>
      </c>
      <c r="AK48" s="115" t="s">
        <v>19</v>
      </c>
      <c r="AL48" s="115" t="s">
        <v>19</v>
      </c>
      <c r="AM48" s="115" t="s">
        <v>19</v>
      </c>
      <c r="AN48" s="118" t="s">
        <v>19</v>
      </c>
      <c r="AO48" s="120" t="s">
        <v>19</v>
      </c>
      <c r="AP48" s="120" t="s">
        <v>19</v>
      </c>
      <c r="AQ48" s="121" t="s">
        <v>19</v>
      </c>
      <c r="AR48" s="115" t="s">
        <v>19</v>
      </c>
      <c r="AS48" s="115" t="s">
        <v>19</v>
      </c>
      <c r="AT48" s="115"/>
      <c r="AU48" s="115"/>
      <c r="AV48" s="115"/>
      <c r="AW48" s="115"/>
      <c r="AX48" s="119"/>
      <c r="AY48" s="115"/>
    </row>
    <row r="49" spans="1:51" ht="31.5" x14ac:dyDescent="0.25">
      <c r="A49" s="116" t="s">
        <v>67</v>
      </c>
      <c r="B49" s="107" t="s">
        <v>543</v>
      </c>
      <c r="C49" s="117" t="s">
        <v>544</v>
      </c>
      <c r="D49" s="115" t="s">
        <v>19</v>
      </c>
      <c r="E49" s="115" t="s">
        <v>19</v>
      </c>
      <c r="F49" s="115" t="s">
        <v>19</v>
      </c>
      <c r="G49" s="115" t="s">
        <v>19</v>
      </c>
      <c r="H49" s="115" t="s">
        <v>19</v>
      </c>
      <c r="I49" s="115" t="s">
        <v>19</v>
      </c>
      <c r="J49" s="115" t="s">
        <v>19</v>
      </c>
      <c r="K49" s="115" t="s">
        <v>19</v>
      </c>
      <c r="L49" s="115" t="s">
        <v>19</v>
      </c>
      <c r="M49" s="115" t="s">
        <v>19</v>
      </c>
      <c r="N49" s="115" t="s">
        <v>19</v>
      </c>
      <c r="O49" s="115" t="s">
        <v>19</v>
      </c>
      <c r="P49" s="115" t="s">
        <v>19</v>
      </c>
      <c r="Q49" s="115" t="s">
        <v>19</v>
      </c>
      <c r="R49" s="115" t="s">
        <v>19</v>
      </c>
      <c r="S49" s="115" t="s">
        <v>19</v>
      </c>
      <c r="T49" s="115" t="s">
        <v>19</v>
      </c>
      <c r="U49" s="115" t="s">
        <v>19</v>
      </c>
      <c r="V49" s="115" t="s">
        <v>19</v>
      </c>
      <c r="W49" s="115" t="s">
        <v>19</v>
      </c>
      <c r="X49" s="115" t="s">
        <v>19</v>
      </c>
      <c r="Y49" s="115" t="s">
        <v>19</v>
      </c>
      <c r="Z49" s="115" t="s">
        <v>19</v>
      </c>
      <c r="AA49" s="115" t="s">
        <v>19</v>
      </c>
      <c r="AB49" s="115" t="s">
        <v>19</v>
      </c>
      <c r="AC49" s="115" t="s">
        <v>19</v>
      </c>
      <c r="AD49" s="115" t="s">
        <v>19</v>
      </c>
      <c r="AE49" s="115" t="s">
        <v>19</v>
      </c>
      <c r="AF49" s="115" t="s">
        <v>19</v>
      </c>
      <c r="AG49" s="115" t="s">
        <v>19</v>
      </c>
      <c r="AH49" s="115" t="s">
        <v>19</v>
      </c>
      <c r="AI49" s="115" t="s">
        <v>19</v>
      </c>
      <c r="AJ49" s="115" t="s">
        <v>19</v>
      </c>
      <c r="AK49" s="115" t="s">
        <v>19</v>
      </c>
      <c r="AL49" s="115" t="s">
        <v>19</v>
      </c>
      <c r="AM49" s="115" t="s">
        <v>19</v>
      </c>
      <c r="AN49" s="118" t="s">
        <v>19</v>
      </c>
      <c r="AO49" s="120" t="s">
        <v>19</v>
      </c>
      <c r="AP49" s="120" t="s">
        <v>19</v>
      </c>
      <c r="AQ49" s="121" t="s">
        <v>19</v>
      </c>
      <c r="AR49" s="115" t="s">
        <v>19</v>
      </c>
      <c r="AS49" s="115" t="s">
        <v>19</v>
      </c>
      <c r="AT49" s="115"/>
      <c r="AU49" s="115"/>
      <c r="AV49" s="115"/>
      <c r="AW49" s="115"/>
      <c r="AX49" s="119"/>
      <c r="AY49" s="115"/>
    </row>
    <row r="50" spans="1:51" ht="31.5" x14ac:dyDescent="0.25">
      <c r="A50" s="116" t="s">
        <v>69</v>
      </c>
      <c r="B50" s="107" t="s">
        <v>70</v>
      </c>
      <c r="C50" s="117" t="s">
        <v>18</v>
      </c>
      <c r="D50" s="115" t="s">
        <v>19</v>
      </c>
      <c r="E50" s="115" t="s">
        <v>19</v>
      </c>
      <c r="F50" s="115">
        <f t="shared" ref="F50" si="85">IFERROR(SUM(F51:F59),"нд")</f>
        <v>0.32</v>
      </c>
      <c r="G50" s="115" t="s">
        <v>19</v>
      </c>
      <c r="H50" s="115" t="s">
        <v>19</v>
      </c>
      <c r="I50" s="115" t="s">
        <v>19</v>
      </c>
      <c r="J50" s="115">
        <f t="shared" ref="J50" si="86">IFERROR(SUM(J51:J59),"нд")</f>
        <v>0</v>
      </c>
      <c r="K50" s="115" t="s">
        <v>19</v>
      </c>
      <c r="L50" s="115" t="s">
        <v>19</v>
      </c>
      <c r="M50" s="115" t="s">
        <v>19</v>
      </c>
      <c r="N50" s="115">
        <f t="shared" ref="N50" si="87">IFERROR(SUM(N51:N59),"нд")</f>
        <v>0</v>
      </c>
      <c r="O50" s="115" t="s">
        <v>19</v>
      </c>
      <c r="P50" s="115" t="s">
        <v>19</v>
      </c>
      <c r="Q50" s="115" t="s">
        <v>19</v>
      </c>
      <c r="R50" s="115" t="s">
        <v>19</v>
      </c>
      <c r="S50" s="115" t="s">
        <v>19</v>
      </c>
      <c r="T50" s="115" t="s">
        <v>19</v>
      </c>
      <c r="U50" s="115" t="s">
        <v>19</v>
      </c>
      <c r="V50" s="115">
        <f t="shared" ref="V50" si="88">IFERROR(SUM(V51:V59),"нд")</f>
        <v>0</v>
      </c>
      <c r="W50" s="115" t="s">
        <v>19</v>
      </c>
      <c r="X50" s="115" t="s">
        <v>19</v>
      </c>
      <c r="Y50" s="115" t="s">
        <v>19</v>
      </c>
      <c r="Z50" s="115" t="s">
        <v>19</v>
      </c>
      <c r="AA50" s="115" t="s">
        <v>19</v>
      </c>
      <c r="AB50" s="115" t="s">
        <v>19</v>
      </c>
      <c r="AC50" s="115" t="s">
        <v>19</v>
      </c>
      <c r="AD50" s="115" t="s">
        <v>19</v>
      </c>
      <c r="AE50" s="115" t="s">
        <v>19</v>
      </c>
      <c r="AF50" s="115" t="s">
        <v>19</v>
      </c>
      <c r="AG50" s="115" t="s">
        <v>19</v>
      </c>
      <c r="AH50" s="115" t="s">
        <v>19</v>
      </c>
      <c r="AI50" s="115" t="s">
        <v>19</v>
      </c>
      <c r="AJ50" s="115" t="s">
        <v>19</v>
      </c>
      <c r="AK50" s="115" t="s">
        <v>19</v>
      </c>
      <c r="AL50" s="115" t="s">
        <v>19</v>
      </c>
      <c r="AM50" s="115" t="s">
        <v>19</v>
      </c>
      <c r="AN50" s="118" t="s">
        <v>19</v>
      </c>
      <c r="AO50" s="120">
        <f>IFERROR(SUM(AO51:AO59),"нд")</f>
        <v>0</v>
      </c>
      <c r="AP50" s="120">
        <f>IFERROR(SUM(AP51:AP59),"нд")</f>
        <v>0</v>
      </c>
      <c r="AQ50" s="121" t="s">
        <v>19</v>
      </c>
      <c r="AR50" s="115" t="s">
        <v>19</v>
      </c>
      <c r="AS50" s="115" t="s">
        <v>19</v>
      </c>
      <c r="AT50" s="115"/>
      <c r="AU50" s="115"/>
      <c r="AV50" s="115"/>
      <c r="AW50" s="115"/>
      <c r="AX50" s="119"/>
      <c r="AY50" s="115"/>
    </row>
    <row r="51" spans="1:51" ht="31.5" x14ac:dyDescent="0.25">
      <c r="A51" s="116" t="s">
        <v>69</v>
      </c>
      <c r="B51" s="107" t="s">
        <v>545</v>
      </c>
      <c r="C51" s="117" t="s">
        <v>546</v>
      </c>
      <c r="D51" s="115" t="s">
        <v>19</v>
      </c>
      <c r="E51" s="115" t="s">
        <v>19</v>
      </c>
      <c r="F51" s="115" t="s">
        <v>19</v>
      </c>
      <c r="G51" s="115" t="s">
        <v>19</v>
      </c>
      <c r="H51" s="115" t="s">
        <v>19</v>
      </c>
      <c r="I51" s="115" t="s">
        <v>19</v>
      </c>
      <c r="J51" s="115" t="s">
        <v>19</v>
      </c>
      <c r="K51" s="115" t="s">
        <v>19</v>
      </c>
      <c r="L51" s="115" t="s">
        <v>19</v>
      </c>
      <c r="M51" s="115" t="s">
        <v>19</v>
      </c>
      <c r="N51" s="115" t="s">
        <v>19</v>
      </c>
      <c r="O51" s="115" t="s">
        <v>19</v>
      </c>
      <c r="P51" s="115" t="s">
        <v>19</v>
      </c>
      <c r="Q51" s="115" t="s">
        <v>19</v>
      </c>
      <c r="R51" s="115" t="s">
        <v>19</v>
      </c>
      <c r="S51" s="115" t="s">
        <v>19</v>
      </c>
      <c r="T51" s="115" t="s">
        <v>19</v>
      </c>
      <c r="U51" s="115" t="s">
        <v>19</v>
      </c>
      <c r="V51" s="115" t="s">
        <v>19</v>
      </c>
      <c r="W51" s="115" t="s">
        <v>19</v>
      </c>
      <c r="X51" s="115" t="s">
        <v>19</v>
      </c>
      <c r="Y51" s="115" t="s">
        <v>19</v>
      </c>
      <c r="Z51" s="115" t="s">
        <v>19</v>
      </c>
      <c r="AA51" s="115" t="s">
        <v>19</v>
      </c>
      <c r="AB51" s="115" t="s">
        <v>19</v>
      </c>
      <c r="AC51" s="115" t="s">
        <v>19</v>
      </c>
      <c r="AD51" s="115" t="s">
        <v>19</v>
      </c>
      <c r="AE51" s="115" t="s">
        <v>19</v>
      </c>
      <c r="AF51" s="115" t="s">
        <v>19</v>
      </c>
      <c r="AG51" s="115" t="s">
        <v>19</v>
      </c>
      <c r="AH51" s="115" t="s">
        <v>19</v>
      </c>
      <c r="AI51" s="115" t="s">
        <v>19</v>
      </c>
      <c r="AJ51" s="115" t="s">
        <v>19</v>
      </c>
      <c r="AK51" s="115" t="s">
        <v>19</v>
      </c>
      <c r="AL51" s="115" t="s">
        <v>19</v>
      </c>
      <c r="AM51" s="115" t="s">
        <v>19</v>
      </c>
      <c r="AN51" s="118" t="s">
        <v>19</v>
      </c>
      <c r="AO51" s="120" t="s">
        <v>19</v>
      </c>
      <c r="AP51" s="120" t="s">
        <v>19</v>
      </c>
      <c r="AQ51" s="121" t="s">
        <v>19</v>
      </c>
      <c r="AR51" s="115" t="s">
        <v>19</v>
      </c>
      <c r="AS51" s="115" t="s">
        <v>19</v>
      </c>
      <c r="AT51" s="115"/>
      <c r="AU51" s="115"/>
      <c r="AV51" s="115"/>
      <c r="AW51" s="115"/>
      <c r="AX51" s="119"/>
      <c r="AY51" s="115"/>
    </row>
    <row r="52" spans="1:51" ht="31.5" x14ac:dyDescent="0.25">
      <c r="A52" s="116" t="s">
        <v>69</v>
      </c>
      <c r="B52" s="107" t="s">
        <v>547</v>
      </c>
      <c r="C52" s="117" t="s">
        <v>548</v>
      </c>
      <c r="D52" s="115" t="s">
        <v>19</v>
      </c>
      <c r="E52" s="115" t="s">
        <v>19</v>
      </c>
      <c r="F52" s="115" t="s">
        <v>19</v>
      </c>
      <c r="G52" s="115" t="s">
        <v>19</v>
      </c>
      <c r="H52" s="115" t="s">
        <v>19</v>
      </c>
      <c r="I52" s="115" t="s">
        <v>19</v>
      </c>
      <c r="J52" s="115" t="s">
        <v>19</v>
      </c>
      <c r="K52" s="115" t="s">
        <v>19</v>
      </c>
      <c r="L52" s="115" t="s">
        <v>19</v>
      </c>
      <c r="M52" s="115" t="s">
        <v>19</v>
      </c>
      <c r="N52" s="115" t="s">
        <v>19</v>
      </c>
      <c r="O52" s="115" t="s">
        <v>19</v>
      </c>
      <c r="P52" s="115" t="s">
        <v>19</v>
      </c>
      <c r="Q52" s="115" t="s">
        <v>19</v>
      </c>
      <c r="R52" s="115" t="s">
        <v>19</v>
      </c>
      <c r="S52" s="115" t="s">
        <v>19</v>
      </c>
      <c r="T52" s="115" t="s">
        <v>19</v>
      </c>
      <c r="U52" s="115" t="s">
        <v>19</v>
      </c>
      <c r="V52" s="115" t="s">
        <v>19</v>
      </c>
      <c r="W52" s="115" t="s">
        <v>19</v>
      </c>
      <c r="X52" s="115" t="s">
        <v>19</v>
      </c>
      <c r="Y52" s="115" t="s">
        <v>19</v>
      </c>
      <c r="Z52" s="115" t="s">
        <v>19</v>
      </c>
      <c r="AA52" s="115" t="s">
        <v>19</v>
      </c>
      <c r="AB52" s="115" t="s">
        <v>19</v>
      </c>
      <c r="AC52" s="115" t="s">
        <v>19</v>
      </c>
      <c r="AD52" s="115" t="s">
        <v>19</v>
      </c>
      <c r="AE52" s="115" t="s">
        <v>19</v>
      </c>
      <c r="AF52" s="115" t="s">
        <v>19</v>
      </c>
      <c r="AG52" s="115" t="s">
        <v>19</v>
      </c>
      <c r="AH52" s="115" t="s">
        <v>19</v>
      </c>
      <c r="AI52" s="115" t="s">
        <v>19</v>
      </c>
      <c r="AJ52" s="115" t="s">
        <v>19</v>
      </c>
      <c r="AK52" s="115" t="s">
        <v>19</v>
      </c>
      <c r="AL52" s="115" t="s">
        <v>19</v>
      </c>
      <c r="AM52" s="115" t="s">
        <v>19</v>
      </c>
      <c r="AN52" s="118" t="s">
        <v>19</v>
      </c>
      <c r="AO52" s="120" t="s">
        <v>19</v>
      </c>
      <c r="AP52" s="120" t="s">
        <v>19</v>
      </c>
      <c r="AQ52" s="121" t="s">
        <v>19</v>
      </c>
      <c r="AR52" s="115" t="s">
        <v>19</v>
      </c>
      <c r="AS52" s="115" t="s">
        <v>19</v>
      </c>
      <c r="AT52" s="115"/>
      <c r="AU52" s="115"/>
      <c r="AV52" s="115"/>
      <c r="AW52" s="115"/>
      <c r="AX52" s="119"/>
      <c r="AY52" s="115"/>
    </row>
    <row r="53" spans="1:51" ht="31.5" x14ac:dyDescent="0.25">
      <c r="A53" s="116" t="s">
        <v>69</v>
      </c>
      <c r="B53" s="107" t="s">
        <v>549</v>
      </c>
      <c r="C53" s="117" t="s">
        <v>550</v>
      </c>
      <c r="D53" s="115" t="s">
        <v>19</v>
      </c>
      <c r="E53" s="115" t="s">
        <v>19</v>
      </c>
      <c r="F53" s="115" t="s">
        <v>19</v>
      </c>
      <c r="G53" s="115" t="s">
        <v>19</v>
      </c>
      <c r="H53" s="115" t="s">
        <v>19</v>
      </c>
      <c r="I53" s="115" t="s">
        <v>19</v>
      </c>
      <c r="J53" s="115" t="s">
        <v>19</v>
      </c>
      <c r="K53" s="115" t="s">
        <v>19</v>
      </c>
      <c r="L53" s="115" t="s">
        <v>19</v>
      </c>
      <c r="M53" s="115" t="s">
        <v>19</v>
      </c>
      <c r="N53" s="115" t="s">
        <v>19</v>
      </c>
      <c r="O53" s="115" t="s">
        <v>19</v>
      </c>
      <c r="P53" s="115" t="s">
        <v>19</v>
      </c>
      <c r="Q53" s="115" t="s">
        <v>19</v>
      </c>
      <c r="R53" s="115" t="s">
        <v>19</v>
      </c>
      <c r="S53" s="115" t="s">
        <v>19</v>
      </c>
      <c r="T53" s="115" t="s">
        <v>19</v>
      </c>
      <c r="U53" s="115" t="s">
        <v>19</v>
      </c>
      <c r="V53" s="115" t="s">
        <v>19</v>
      </c>
      <c r="W53" s="115" t="s">
        <v>19</v>
      </c>
      <c r="X53" s="115" t="s">
        <v>19</v>
      </c>
      <c r="Y53" s="115" t="s">
        <v>19</v>
      </c>
      <c r="Z53" s="115" t="s">
        <v>19</v>
      </c>
      <c r="AA53" s="115" t="s">
        <v>19</v>
      </c>
      <c r="AB53" s="115" t="s">
        <v>19</v>
      </c>
      <c r="AC53" s="115" t="s">
        <v>19</v>
      </c>
      <c r="AD53" s="115" t="s">
        <v>19</v>
      </c>
      <c r="AE53" s="115" t="s">
        <v>19</v>
      </c>
      <c r="AF53" s="115" t="s">
        <v>19</v>
      </c>
      <c r="AG53" s="115" t="s">
        <v>19</v>
      </c>
      <c r="AH53" s="115" t="s">
        <v>19</v>
      </c>
      <c r="AI53" s="115" t="s">
        <v>19</v>
      </c>
      <c r="AJ53" s="115" t="s">
        <v>19</v>
      </c>
      <c r="AK53" s="115" t="s">
        <v>19</v>
      </c>
      <c r="AL53" s="115" t="s">
        <v>19</v>
      </c>
      <c r="AM53" s="115" t="s">
        <v>19</v>
      </c>
      <c r="AN53" s="118" t="s">
        <v>19</v>
      </c>
      <c r="AO53" s="120" t="s">
        <v>19</v>
      </c>
      <c r="AP53" s="120" t="s">
        <v>19</v>
      </c>
      <c r="AQ53" s="121" t="s">
        <v>19</v>
      </c>
      <c r="AR53" s="115" t="s">
        <v>19</v>
      </c>
      <c r="AS53" s="115" t="s">
        <v>19</v>
      </c>
      <c r="AT53" s="115"/>
      <c r="AU53" s="115"/>
      <c r="AV53" s="115"/>
      <c r="AW53" s="115"/>
      <c r="AX53" s="119"/>
      <c r="AY53" s="115"/>
    </row>
    <row r="54" spans="1:51" ht="31.5" x14ac:dyDescent="0.25">
      <c r="A54" s="116" t="s">
        <v>69</v>
      </c>
      <c r="B54" s="107" t="s">
        <v>551</v>
      </c>
      <c r="C54" s="117" t="s">
        <v>552</v>
      </c>
      <c r="D54" s="115" t="s">
        <v>19</v>
      </c>
      <c r="E54" s="115" t="s">
        <v>19</v>
      </c>
      <c r="F54" s="115" t="s">
        <v>19</v>
      </c>
      <c r="G54" s="115" t="s">
        <v>19</v>
      </c>
      <c r="H54" s="115" t="s">
        <v>19</v>
      </c>
      <c r="I54" s="115" t="s">
        <v>19</v>
      </c>
      <c r="J54" s="115" t="s">
        <v>19</v>
      </c>
      <c r="K54" s="115" t="s">
        <v>19</v>
      </c>
      <c r="L54" s="115" t="s">
        <v>19</v>
      </c>
      <c r="M54" s="115" t="s">
        <v>19</v>
      </c>
      <c r="N54" s="115" t="s">
        <v>19</v>
      </c>
      <c r="O54" s="115" t="s">
        <v>19</v>
      </c>
      <c r="P54" s="115" t="s">
        <v>19</v>
      </c>
      <c r="Q54" s="115" t="s">
        <v>19</v>
      </c>
      <c r="R54" s="115" t="s">
        <v>19</v>
      </c>
      <c r="S54" s="115" t="s">
        <v>19</v>
      </c>
      <c r="T54" s="115" t="s">
        <v>19</v>
      </c>
      <c r="U54" s="115" t="s">
        <v>19</v>
      </c>
      <c r="V54" s="115" t="s">
        <v>19</v>
      </c>
      <c r="W54" s="115" t="s">
        <v>19</v>
      </c>
      <c r="X54" s="115" t="s">
        <v>19</v>
      </c>
      <c r="Y54" s="115" t="s">
        <v>19</v>
      </c>
      <c r="Z54" s="115" t="s">
        <v>19</v>
      </c>
      <c r="AA54" s="115" t="s">
        <v>19</v>
      </c>
      <c r="AB54" s="115" t="s">
        <v>19</v>
      </c>
      <c r="AC54" s="115" t="s">
        <v>19</v>
      </c>
      <c r="AD54" s="115" t="s">
        <v>19</v>
      </c>
      <c r="AE54" s="115" t="s">
        <v>19</v>
      </c>
      <c r="AF54" s="115" t="s">
        <v>19</v>
      </c>
      <c r="AG54" s="115" t="s">
        <v>19</v>
      </c>
      <c r="AH54" s="115" t="s">
        <v>19</v>
      </c>
      <c r="AI54" s="115" t="s">
        <v>19</v>
      </c>
      <c r="AJ54" s="115" t="s">
        <v>19</v>
      </c>
      <c r="AK54" s="115" t="s">
        <v>19</v>
      </c>
      <c r="AL54" s="115" t="s">
        <v>19</v>
      </c>
      <c r="AM54" s="115" t="s">
        <v>19</v>
      </c>
      <c r="AN54" s="118" t="s">
        <v>19</v>
      </c>
      <c r="AO54" s="120" t="s">
        <v>19</v>
      </c>
      <c r="AP54" s="120" t="s">
        <v>19</v>
      </c>
      <c r="AQ54" s="121" t="s">
        <v>19</v>
      </c>
      <c r="AR54" s="115" t="s">
        <v>19</v>
      </c>
      <c r="AS54" s="115" t="s">
        <v>19</v>
      </c>
      <c r="AT54" s="115"/>
      <c r="AU54" s="115"/>
      <c r="AV54" s="115"/>
      <c r="AW54" s="115"/>
      <c r="AX54" s="119"/>
      <c r="AY54" s="115"/>
    </row>
    <row r="55" spans="1:51" ht="15.75" x14ac:dyDescent="0.25">
      <c r="A55" s="116" t="s">
        <v>69</v>
      </c>
      <c r="B55" s="107" t="s">
        <v>553</v>
      </c>
      <c r="C55" s="117" t="s">
        <v>554</v>
      </c>
      <c r="D55" s="115" t="s">
        <v>19</v>
      </c>
      <c r="E55" s="115" t="s">
        <v>19</v>
      </c>
      <c r="F55" s="115" t="s">
        <v>19</v>
      </c>
      <c r="G55" s="115" t="s">
        <v>19</v>
      </c>
      <c r="H55" s="115" t="s">
        <v>19</v>
      </c>
      <c r="I55" s="115" t="s">
        <v>19</v>
      </c>
      <c r="J55" s="115" t="s">
        <v>19</v>
      </c>
      <c r="K55" s="115" t="s">
        <v>19</v>
      </c>
      <c r="L55" s="115" t="s">
        <v>19</v>
      </c>
      <c r="M55" s="115" t="s">
        <v>19</v>
      </c>
      <c r="N55" s="115" t="s">
        <v>19</v>
      </c>
      <c r="O55" s="115" t="s">
        <v>19</v>
      </c>
      <c r="P55" s="115" t="s">
        <v>19</v>
      </c>
      <c r="Q55" s="115" t="s">
        <v>19</v>
      </c>
      <c r="R55" s="115" t="s">
        <v>19</v>
      </c>
      <c r="S55" s="115" t="s">
        <v>19</v>
      </c>
      <c r="T55" s="115" t="s">
        <v>19</v>
      </c>
      <c r="U55" s="115" t="s">
        <v>19</v>
      </c>
      <c r="V55" s="115" t="s">
        <v>19</v>
      </c>
      <c r="W55" s="115" t="s">
        <v>19</v>
      </c>
      <c r="X55" s="115" t="s">
        <v>19</v>
      </c>
      <c r="Y55" s="115" t="s">
        <v>19</v>
      </c>
      <c r="Z55" s="115" t="s">
        <v>19</v>
      </c>
      <c r="AA55" s="115" t="s">
        <v>19</v>
      </c>
      <c r="AB55" s="115" t="s">
        <v>19</v>
      </c>
      <c r="AC55" s="115" t="s">
        <v>19</v>
      </c>
      <c r="AD55" s="115" t="s">
        <v>19</v>
      </c>
      <c r="AE55" s="115" t="s">
        <v>19</v>
      </c>
      <c r="AF55" s="115" t="s">
        <v>19</v>
      </c>
      <c r="AG55" s="115" t="s">
        <v>19</v>
      </c>
      <c r="AH55" s="115" t="s">
        <v>19</v>
      </c>
      <c r="AI55" s="115" t="s">
        <v>19</v>
      </c>
      <c r="AJ55" s="115" t="s">
        <v>19</v>
      </c>
      <c r="AK55" s="115" t="s">
        <v>19</v>
      </c>
      <c r="AL55" s="115" t="s">
        <v>19</v>
      </c>
      <c r="AM55" s="115" t="s">
        <v>19</v>
      </c>
      <c r="AN55" s="118" t="s">
        <v>19</v>
      </c>
      <c r="AO55" s="120" t="s">
        <v>19</v>
      </c>
      <c r="AP55" s="120" t="s">
        <v>19</v>
      </c>
      <c r="AQ55" s="121" t="s">
        <v>19</v>
      </c>
      <c r="AR55" s="115" t="s">
        <v>19</v>
      </c>
      <c r="AS55" s="115" t="s">
        <v>19</v>
      </c>
      <c r="AT55" s="115"/>
      <c r="AU55" s="115"/>
      <c r="AV55" s="115"/>
      <c r="AW55" s="115"/>
      <c r="AX55" s="119"/>
      <c r="AY55" s="115"/>
    </row>
    <row r="56" spans="1:51" ht="15.75" x14ac:dyDescent="0.25">
      <c r="A56" s="116" t="s">
        <v>69</v>
      </c>
      <c r="B56" s="107" t="s">
        <v>555</v>
      </c>
      <c r="C56" s="117" t="s">
        <v>556</v>
      </c>
      <c r="D56" s="115" t="s">
        <v>19</v>
      </c>
      <c r="E56" s="115" t="s">
        <v>19</v>
      </c>
      <c r="F56" s="115" t="s">
        <v>19</v>
      </c>
      <c r="G56" s="115" t="s">
        <v>19</v>
      </c>
      <c r="H56" s="115" t="s">
        <v>19</v>
      </c>
      <c r="I56" s="115" t="s">
        <v>19</v>
      </c>
      <c r="J56" s="115" t="s">
        <v>19</v>
      </c>
      <c r="K56" s="115" t="s">
        <v>19</v>
      </c>
      <c r="L56" s="115" t="s">
        <v>19</v>
      </c>
      <c r="M56" s="115" t="s">
        <v>19</v>
      </c>
      <c r="N56" s="115" t="s">
        <v>19</v>
      </c>
      <c r="O56" s="115" t="s">
        <v>19</v>
      </c>
      <c r="P56" s="115" t="s">
        <v>19</v>
      </c>
      <c r="Q56" s="115" t="s">
        <v>19</v>
      </c>
      <c r="R56" s="115" t="s">
        <v>19</v>
      </c>
      <c r="S56" s="115" t="s">
        <v>19</v>
      </c>
      <c r="T56" s="115" t="s">
        <v>19</v>
      </c>
      <c r="U56" s="115" t="s">
        <v>19</v>
      </c>
      <c r="V56" s="115" t="s">
        <v>19</v>
      </c>
      <c r="W56" s="115" t="s">
        <v>19</v>
      </c>
      <c r="X56" s="115" t="s">
        <v>19</v>
      </c>
      <c r="Y56" s="115" t="s">
        <v>19</v>
      </c>
      <c r="Z56" s="115" t="s">
        <v>19</v>
      </c>
      <c r="AA56" s="115" t="s">
        <v>19</v>
      </c>
      <c r="AB56" s="115" t="s">
        <v>19</v>
      </c>
      <c r="AC56" s="115" t="s">
        <v>19</v>
      </c>
      <c r="AD56" s="115" t="s">
        <v>19</v>
      </c>
      <c r="AE56" s="115" t="s">
        <v>19</v>
      </c>
      <c r="AF56" s="115" t="s">
        <v>19</v>
      </c>
      <c r="AG56" s="115" t="s">
        <v>19</v>
      </c>
      <c r="AH56" s="115" t="s">
        <v>19</v>
      </c>
      <c r="AI56" s="115" t="s">
        <v>19</v>
      </c>
      <c r="AJ56" s="115" t="s">
        <v>19</v>
      </c>
      <c r="AK56" s="115" t="s">
        <v>19</v>
      </c>
      <c r="AL56" s="115" t="s">
        <v>19</v>
      </c>
      <c r="AM56" s="115" t="s">
        <v>19</v>
      </c>
      <c r="AN56" s="118" t="s">
        <v>19</v>
      </c>
      <c r="AO56" s="120" t="s">
        <v>19</v>
      </c>
      <c r="AP56" s="120" t="s">
        <v>19</v>
      </c>
      <c r="AQ56" s="121" t="s">
        <v>19</v>
      </c>
      <c r="AR56" s="115" t="s">
        <v>19</v>
      </c>
      <c r="AS56" s="115" t="s">
        <v>19</v>
      </c>
      <c r="AT56" s="115"/>
      <c r="AU56" s="115"/>
      <c r="AV56" s="115"/>
      <c r="AW56" s="115"/>
      <c r="AX56" s="119"/>
      <c r="AY56" s="115"/>
    </row>
    <row r="57" spans="1:51" ht="15.75" x14ac:dyDescent="0.25">
      <c r="A57" s="116" t="s">
        <v>69</v>
      </c>
      <c r="B57" s="107" t="s">
        <v>557</v>
      </c>
      <c r="C57" s="117" t="s">
        <v>558</v>
      </c>
      <c r="D57" s="115" t="s">
        <v>19</v>
      </c>
      <c r="E57" s="115" t="s">
        <v>19</v>
      </c>
      <c r="F57" s="115" t="s">
        <v>19</v>
      </c>
      <c r="G57" s="115" t="s">
        <v>19</v>
      </c>
      <c r="H57" s="115" t="s">
        <v>19</v>
      </c>
      <c r="I57" s="115" t="s">
        <v>19</v>
      </c>
      <c r="J57" s="115" t="s">
        <v>19</v>
      </c>
      <c r="K57" s="115" t="s">
        <v>19</v>
      </c>
      <c r="L57" s="115" t="s">
        <v>19</v>
      </c>
      <c r="M57" s="115" t="s">
        <v>19</v>
      </c>
      <c r="N57" s="115" t="s">
        <v>19</v>
      </c>
      <c r="O57" s="115" t="s">
        <v>19</v>
      </c>
      <c r="P57" s="115" t="s">
        <v>19</v>
      </c>
      <c r="Q57" s="115" t="s">
        <v>19</v>
      </c>
      <c r="R57" s="115" t="s">
        <v>19</v>
      </c>
      <c r="S57" s="115" t="s">
        <v>19</v>
      </c>
      <c r="T57" s="115" t="s">
        <v>19</v>
      </c>
      <c r="U57" s="115" t="s">
        <v>19</v>
      </c>
      <c r="V57" s="115" t="s">
        <v>19</v>
      </c>
      <c r="W57" s="115" t="s">
        <v>19</v>
      </c>
      <c r="X57" s="115" t="s">
        <v>19</v>
      </c>
      <c r="Y57" s="115" t="s">
        <v>19</v>
      </c>
      <c r="Z57" s="115" t="s">
        <v>19</v>
      </c>
      <c r="AA57" s="115" t="s">
        <v>19</v>
      </c>
      <c r="AB57" s="115" t="s">
        <v>19</v>
      </c>
      <c r="AC57" s="115" t="s">
        <v>19</v>
      </c>
      <c r="AD57" s="115" t="s">
        <v>19</v>
      </c>
      <c r="AE57" s="115" t="s">
        <v>19</v>
      </c>
      <c r="AF57" s="115" t="s">
        <v>19</v>
      </c>
      <c r="AG57" s="115" t="s">
        <v>19</v>
      </c>
      <c r="AH57" s="115" t="s">
        <v>19</v>
      </c>
      <c r="AI57" s="115" t="s">
        <v>19</v>
      </c>
      <c r="AJ57" s="115" t="s">
        <v>19</v>
      </c>
      <c r="AK57" s="115" t="s">
        <v>19</v>
      </c>
      <c r="AL57" s="115" t="s">
        <v>19</v>
      </c>
      <c r="AM57" s="115" t="s">
        <v>19</v>
      </c>
      <c r="AN57" s="118" t="s">
        <v>19</v>
      </c>
      <c r="AO57" s="120" t="s">
        <v>19</v>
      </c>
      <c r="AP57" s="120" t="s">
        <v>19</v>
      </c>
      <c r="AQ57" s="121" t="s">
        <v>19</v>
      </c>
      <c r="AR57" s="115" t="s">
        <v>19</v>
      </c>
      <c r="AS57" s="115" t="s">
        <v>19</v>
      </c>
      <c r="AT57" s="115"/>
      <c r="AU57" s="115"/>
      <c r="AV57" s="115"/>
      <c r="AW57" s="115"/>
      <c r="AX57" s="119"/>
      <c r="AY57" s="115"/>
    </row>
    <row r="58" spans="1:51" ht="31.5" x14ac:dyDescent="0.25">
      <c r="A58" s="116" t="s">
        <v>69</v>
      </c>
      <c r="B58" s="107" t="s">
        <v>559</v>
      </c>
      <c r="C58" s="117" t="s">
        <v>560</v>
      </c>
      <c r="D58" s="115" t="s">
        <v>19</v>
      </c>
      <c r="E58" s="115" t="s">
        <v>19</v>
      </c>
      <c r="F58" s="115" t="s">
        <v>19</v>
      </c>
      <c r="G58" s="115" t="s">
        <v>19</v>
      </c>
      <c r="H58" s="115" t="s">
        <v>19</v>
      </c>
      <c r="I58" s="115" t="s">
        <v>19</v>
      </c>
      <c r="J58" s="115" t="s">
        <v>19</v>
      </c>
      <c r="K58" s="115" t="s">
        <v>19</v>
      </c>
      <c r="L58" s="115" t="s">
        <v>19</v>
      </c>
      <c r="M58" s="115" t="s">
        <v>19</v>
      </c>
      <c r="N58" s="115" t="s">
        <v>19</v>
      </c>
      <c r="O58" s="115" t="s">
        <v>19</v>
      </c>
      <c r="P58" s="115" t="s">
        <v>19</v>
      </c>
      <c r="Q58" s="115" t="s">
        <v>19</v>
      </c>
      <c r="R58" s="115" t="s">
        <v>19</v>
      </c>
      <c r="S58" s="115" t="s">
        <v>19</v>
      </c>
      <c r="T58" s="115" t="s">
        <v>19</v>
      </c>
      <c r="U58" s="115" t="s">
        <v>19</v>
      </c>
      <c r="V58" s="115" t="s">
        <v>19</v>
      </c>
      <c r="W58" s="115" t="s">
        <v>19</v>
      </c>
      <c r="X58" s="115" t="s">
        <v>19</v>
      </c>
      <c r="Y58" s="115" t="s">
        <v>19</v>
      </c>
      <c r="Z58" s="115" t="s">
        <v>19</v>
      </c>
      <c r="AA58" s="115" t="s">
        <v>19</v>
      </c>
      <c r="AB58" s="115" t="s">
        <v>19</v>
      </c>
      <c r="AC58" s="115" t="s">
        <v>19</v>
      </c>
      <c r="AD58" s="115" t="s">
        <v>19</v>
      </c>
      <c r="AE58" s="115" t="s">
        <v>19</v>
      </c>
      <c r="AF58" s="115" t="s">
        <v>19</v>
      </c>
      <c r="AG58" s="115" t="s">
        <v>19</v>
      </c>
      <c r="AH58" s="115" t="s">
        <v>19</v>
      </c>
      <c r="AI58" s="115" t="s">
        <v>19</v>
      </c>
      <c r="AJ58" s="115" t="s">
        <v>19</v>
      </c>
      <c r="AK58" s="115" t="s">
        <v>19</v>
      </c>
      <c r="AL58" s="115" t="s">
        <v>19</v>
      </c>
      <c r="AM58" s="115" t="s">
        <v>19</v>
      </c>
      <c r="AN58" s="118" t="s">
        <v>19</v>
      </c>
      <c r="AO58" s="120" t="s">
        <v>19</v>
      </c>
      <c r="AP58" s="120" t="s">
        <v>19</v>
      </c>
      <c r="AQ58" s="121" t="s">
        <v>19</v>
      </c>
      <c r="AR58" s="115" t="s">
        <v>19</v>
      </c>
      <c r="AS58" s="115" t="s">
        <v>19</v>
      </c>
      <c r="AT58" s="115"/>
      <c r="AU58" s="115"/>
      <c r="AV58" s="115"/>
      <c r="AW58" s="115"/>
      <c r="AX58" s="119"/>
      <c r="AY58" s="115"/>
    </row>
    <row r="59" spans="1:51" ht="31.5" x14ac:dyDescent="0.25">
      <c r="A59" s="116" t="s">
        <v>69</v>
      </c>
      <c r="B59" s="107" t="s">
        <v>561</v>
      </c>
      <c r="C59" s="117" t="s">
        <v>562</v>
      </c>
      <c r="D59" s="115" t="s">
        <v>19</v>
      </c>
      <c r="E59" s="115" t="s">
        <v>19</v>
      </c>
      <c r="F59" s="115">
        <v>0.32</v>
      </c>
      <c r="G59" s="115" t="s">
        <v>19</v>
      </c>
      <c r="H59" s="115" t="s">
        <v>19</v>
      </c>
      <c r="I59" s="115" t="s">
        <v>19</v>
      </c>
      <c r="J59" s="115" t="s">
        <v>19</v>
      </c>
      <c r="K59" s="115" t="s">
        <v>19</v>
      </c>
      <c r="L59" s="115" t="s">
        <v>19</v>
      </c>
      <c r="M59" s="115" t="s">
        <v>19</v>
      </c>
      <c r="N59" s="115" t="s">
        <v>19</v>
      </c>
      <c r="O59" s="115" t="s">
        <v>19</v>
      </c>
      <c r="P59" s="115" t="s">
        <v>19</v>
      </c>
      <c r="Q59" s="115" t="s">
        <v>19</v>
      </c>
      <c r="R59" s="115" t="s">
        <v>19</v>
      </c>
      <c r="S59" s="115" t="s">
        <v>19</v>
      </c>
      <c r="T59" s="115" t="s">
        <v>19</v>
      </c>
      <c r="U59" s="115" t="s">
        <v>19</v>
      </c>
      <c r="V59" s="115" t="s">
        <v>19</v>
      </c>
      <c r="W59" s="118">
        <v>0.15625</v>
      </c>
      <c r="X59" s="115" t="s">
        <v>19</v>
      </c>
      <c r="Y59" s="115" t="s">
        <v>19</v>
      </c>
      <c r="Z59" s="115" t="s">
        <v>19</v>
      </c>
      <c r="AA59" s="115" t="s">
        <v>19</v>
      </c>
      <c r="AB59" s="115" t="s">
        <v>19</v>
      </c>
      <c r="AC59" s="115" t="s">
        <v>19</v>
      </c>
      <c r="AD59" s="115" t="s">
        <v>19</v>
      </c>
      <c r="AE59" s="115" t="s">
        <v>19</v>
      </c>
      <c r="AF59" s="115" t="s">
        <v>19</v>
      </c>
      <c r="AG59" s="115" t="s">
        <v>19</v>
      </c>
      <c r="AH59" s="115" t="s">
        <v>19</v>
      </c>
      <c r="AI59" s="115" t="s">
        <v>19</v>
      </c>
      <c r="AJ59" s="115" t="s">
        <v>19</v>
      </c>
      <c r="AK59" s="115" t="s">
        <v>19</v>
      </c>
      <c r="AL59" s="115" t="s">
        <v>19</v>
      </c>
      <c r="AM59" s="115" t="s">
        <v>19</v>
      </c>
      <c r="AN59" s="118" t="s">
        <v>19</v>
      </c>
      <c r="AO59" s="120" t="s">
        <v>19</v>
      </c>
      <c r="AP59" s="120" t="s">
        <v>19</v>
      </c>
      <c r="AQ59" s="121" t="s">
        <v>19</v>
      </c>
      <c r="AR59" s="115" t="s">
        <v>19</v>
      </c>
      <c r="AS59" s="115" t="s">
        <v>19</v>
      </c>
      <c r="AT59" s="115"/>
      <c r="AU59" s="115"/>
      <c r="AV59" s="115"/>
      <c r="AW59" s="115"/>
      <c r="AX59" s="119"/>
      <c r="AY59" s="115"/>
    </row>
    <row r="60" spans="1:51" ht="31.5" x14ac:dyDescent="0.25">
      <c r="A60" s="116" t="s">
        <v>71</v>
      </c>
      <c r="B60" s="107" t="s">
        <v>72</v>
      </c>
      <c r="C60" s="117" t="s">
        <v>18</v>
      </c>
      <c r="D60" s="115" t="s">
        <v>19</v>
      </c>
      <c r="E60" s="115" t="s">
        <v>19</v>
      </c>
      <c r="F60" s="115">
        <f t="shared" ref="F60" si="89">IFERROR(SUM(F61,F78),"нд")</f>
        <v>0</v>
      </c>
      <c r="G60" s="115" t="s">
        <v>19</v>
      </c>
      <c r="H60" s="115" t="s">
        <v>19</v>
      </c>
      <c r="I60" s="115" t="s">
        <v>19</v>
      </c>
      <c r="J60" s="115">
        <f t="shared" ref="J60" si="90">IFERROR(SUM(J61,J78),"нд")</f>
        <v>0</v>
      </c>
      <c r="K60" s="115" t="s">
        <v>19</v>
      </c>
      <c r="L60" s="115" t="s">
        <v>19</v>
      </c>
      <c r="M60" s="115" t="s">
        <v>19</v>
      </c>
      <c r="N60" s="115">
        <f t="shared" ref="N60" si="91">IFERROR(SUM(N61,N78),"нд")</f>
        <v>3.7449999999999997</v>
      </c>
      <c r="O60" s="115" t="s">
        <v>19</v>
      </c>
      <c r="P60" s="115" t="s">
        <v>19</v>
      </c>
      <c r="Q60" s="115" t="s">
        <v>19</v>
      </c>
      <c r="R60" s="115" t="s">
        <v>19</v>
      </c>
      <c r="S60" s="115" t="s">
        <v>19</v>
      </c>
      <c r="T60" s="115" t="s">
        <v>19</v>
      </c>
      <c r="U60" s="115" t="s">
        <v>19</v>
      </c>
      <c r="V60" s="115">
        <f t="shared" ref="V60" si="92">IFERROR(SUM(V61,V78),"нд")</f>
        <v>0</v>
      </c>
      <c r="W60" s="115" t="s">
        <v>19</v>
      </c>
      <c r="X60" s="115" t="s">
        <v>19</v>
      </c>
      <c r="Y60" s="115" t="s">
        <v>19</v>
      </c>
      <c r="Z60" s="115" t="s">
        <v>19</v>
      </c>
      <c r="AA60" s="115" t="s">
        <v>19</v>
      </c>
      <c r="AB60" s="115" t="s">
        <v>19</v>
      </c>
      <c r="AC60" s="115" t="s">
        <v>19</v>
      </c>
      <c r="AD60" s="115" t="s">
        <v>19</v>
      </c>
      <c r="AE60" s="115" t="s">
        <v>19</v>
      </c>
      <c r="AF60" s="115" t="s">
        <v>19</v>
      </c>
      <c r="AG60" s="115" t="s">
        <v>19</v>
      </c>
      <c r="AH60" s="115" t="s">
        <v>19</v>
      </c>
      <c r="AI60" s="115" t="s">
        <v>19</v>
      </c>
      <c r="AJ60" s="115" t="s">
        <v>19</v>
      </c>
      <c r="AK60" s="115" t="s">
        <v>19</v>
      </c>
      <c r="AL60" s="115" t="s">
        <v>19</v>
      </c>
      <c r="AM60" s="115" t="s">
        <v>19</v>
      </c>
      <c r="AN60" s="118" t="s">
        <v>19</v>
      </c>
      <c r="AO60" s="120">
        <f>IFERROR(SUM(AO61,AO78),"нд")</f>
        <v>-2.152750712093035E-2</v>
      </c>
      <c r="AP60" s="120">
        <f>IFERROR(SUM(AP61,AP78),"нд")</f>
        <v>-1.9106786252719637E-2</v>
      </c>
      <c r="AQ60" s="121" t="s">
        <v>19</v>
      </c>
      <c r="AR60" s="115" t="s">
        <v>19</v>
      </c>
      <c r="AS60" s="115" t="s">
        <v>19</v>
      </c>
      <c r="AT60" s="115"/>
      <c r="AU60" s="115"/>
      <c r="AV60" s="115"/>
      <c r="AW60" s="115"/>
      <c r="AX60" s="119"/>
      <c r="AY60" s="115"/>
    </row>
    <row r="61" spans="1:51" ht="15.75" x14ac:dyDescent="0.25">
      <c r="A61" s="116" t="s">
        <v>73</v>
      </c>
      <c r="B61" s="107" t="s">
        <v>74</v>
      </c>
      <c r="C61" s="117" t="s">
        <v>18</v>
      </c>
      <c r="D61" s="115" t="s">
        <v>19</v>
      </c>
      <c r="E61" s="115" t="s">
        <v>19</v>
      </c>
      <c r="F61" s="115">
        <f t="shared" ref="F61" si="93">IFERROR(SUM(F62:F77),"нд")</f>
        <v>0</v>
      </c>
      <c r="G61" s="115" t="s">
        <v>19</v>
      </c>
      <c r="H61" s="115" t="s">
        <v>19</v>
      </c>
      <c r="I61" s="115" t="s">
        <v>19</v>
      </c>
      <c r="J61" s="115">
        <f t="shared" ref="J61" si="94">IFERROR(SUM(J62:J77),"нд")</f>
        <v>0</v>
      </c>
      <c r="K61" s="115" t="s">
        <v>19</v>
      </c>
      <c r="L61" s="115" t="s">
        <v>19</v>
      </c>
      <c r="M61" s="115" t="s">
        <v>19</v>
      </c>
      <c r="N61" s="115">
        <f t="shared" ref="N61" si="95">IFERROR(SUM(N62:N77),"нд")</f>
        <v>0.128</v>
      </c>
      <c r="O61" s="115" t="s">
        <v>19</v>
      </c>
      <c r="P61" s="115" t="s">
        <v>19</v>
      </c>
      <c r="Q61" s="115" t="s">
        <v>19</v>
      </c>
      <c r="R61" s="115" t="s">
        <v>19</v>
      </c>
      <c r="S61" s="115" t="s">
        <v>19</v>
      </c>
      <c r="T61" s="115" t="s">
        <v>19</v>
      </c>
      <c r="U61" s="115" t="s">
        <v>19</v>
      </c>
      <c r="V61" s="115">
        <f t="shared" ref="V61" si="96">IFERROR(SUM(V62:V77),"нд")</f>
        <v>0</v>
      </c>
      <c r="W61" s="115" t="s">
        <v>19</v>
      </c>
      <c r="X61" s="115" t="s">
        <v>19</v>
      </c>
      <c r="Y61" s="115" t="s">
        <v>19</v>
      </c>
      <c r="Z61" s="115" t="s">
        <v>19</v>
      </c>
      <c r="AA61" s="115" t="s">
        <v>19</v>
      </c>
      <c r="AB61" s="115" t="s">
        <v>19</v>
      </c>
      <c r="AC61" s="115" t="s">
        <v>19</v>
      </c>
      <c r="AD61" s="115" t="s">
        <v>19</v>
      </c>
      <c r="AE61" s="115" t="s">
        <v>19</v>
      </c>
      <c r="AF61" s="115" t="s">
        <v>19</v>
      </c>
      <c r="AG61" s="115" t="s">
        <v>19</v>
      </c>
      <c r="AH61" s="115" t="s">
        <v>19</v>
      </c>
      <c r="AI61" s="115" t="s">
        <v>19</v>
      </c>
      <c r="AJ61" s="115" t="s">
        <v>19</v>
      </c>
      <c r="AK61" s="115" t="s">
        <v>19</v>
      </c>
      <c r="AL61" s="115" t="s">
        <v>19</v>
      </c>
      <c r="AM61" s="115" t="s">
        <v>19</v>
      </c>
      <c r="AN61" s="118" t="s">
        <v>19</v>
      </c>
      <c r="AO61" s="120">
        <f>IFERROR(SUM(AO62:AO77),"нд")</f>
        <v>-4.6128999999999996E-3</v>
      </c>
      <c r="AP61" s="120">
        <f>IFERROR(SUM(AP62:AP77),"нд")</f>
        <v>-5.574E-3</v>
      </c>
      <c r="AQ61" s="121" t="s">
        <v>19</v>
      </c>
      <c r="AR61" s="115" t="s">
        <v>19</v>
      </c>
      <c r="AS61" s="115" t="s">
        <v>19</v>
      </c>
      <c r="AT61" s="115"/>
      <c r="AU61" s="115"/>
      <c r="AV61" s="115"/>
      <c r="AW61" s="115"/>
      <c r="AX61" s="119"/>
      <c r="AY61" s="115"/>
    </row>
    <row r="62" spans="1:51" ht="31.5" x14ac:dyDescent="0.25">
      <c r="A62" s="116" t="s">
        <v>73</v>
      </c>
      <c r="B62" s="107" t="s">
        <v>563</v>
      </c>
      <c r="C62" s="117" t="s">
        <v>564</v>
      </c>
      <c r="D62" s="115" t="s">
        <v>19</v>
      </c>
      <c r="E62" s="115" t="s">
        <v>19</v>
      </c>
      <c r="F62" s="115" t="s">
        <v>19</v>
      </c>
      <c r="G62" s="115" t="s">
        <v>19</v>
      </c>
      <c r="H62" s="115" t="s">
        <v>19</v>
      </c>
      <c r="I62" s="115" t="s">
        <v>19</v>
      </c>
      <c r="J62" s="115" t="s">
        <v>19</v>
      </c>
      <c r="K62" s="115" t="s">
        <v>19</v>
      </c>
      <c r="L62" s="115" t="s">
        <v>19</v>
      </c>
      <c r="M62" s="115" t="s">
        <v>19</v>
      </c>
      <c r="N62" s="115" t="s">
        <v>19</v>
      </c>
      <c r="O62" s="115" t="s">
        <v>19</v>
      </c>
      <c r="P62" s="115" t="s">
        <v>19</v>
      </c>
      <c r="Q62" s="115" t="s">
        <v>19</v>
      </c>
      <c r="R62" s="115" t="s">
        <v>19</v>
      </c>
      <c r="S62" s="115" t="s">
        <v>19</v>
      </c>
      <c r="T62" s="115" t="s">
        <v>19</v>
      </c>
      <c r="U62" s="115" t="s">
        <v>19</v>
      </c>
      <c r="V62" s="115" t="s">
        <v>19</v>
      </c>
      <c r="W62" s="115" t="s">
        <v>19</v>
      </c>
      <c r="X62" s="115" t="s">
        <v>19</v>
      </c>
      <c r="Y62" s="115" t="s">
        <v>19</v>
      </c>
      <c r="Z62" s="115" t="s">
        <v>19</v>
      </c>
      <c r="AA62" s="115" t="s">
        <v>19</v>
      </c>
      <c r="AB62" s="115" t="s">
        <v>19</v>
      </c>
      <c r="AC62" s="115" t="s">
        <v>19</v>
      </c>
      <c r="AD62" s="115" t="s">
        <v>19</v>
      </c>
      <c r="AE62" s="115" t="s">
        <v>19</v>
      </c>
      <c r="AF62" s="115" t="s">
        <v>19</v>
      </c>
      <c r="AG62" s="115" t="s">
        <v>19</v>
      </c>
      <c r="AH62" s="115" t="s">
        <v>19</v>
      </c>
      <c r="AI62" s="115" t="s">
        <v>19</v>
      </c>
      <c r="AJ62" s="115" t="s">
        <v>19</v>
      </c>
      <c r="AK62" s="115" t="s">
        <v>19</v>
      </c>
      <c r="AL62" s="115" t="s">
        <v>19</v>
      </c>
      <c r="AM62" s="115" t="s">
        <v>19</v>
      </c>
      <c r="AN62" s="118" t="s">
        <v>19</v>
      </c>
      <c r="AO62" s="120" t="s">
        <v>19</v>
      </c>
      <c r="AP62" s="120" t="s">
        <v>19</v>
      </c>
      <c r="AQ62" s="121" t="s">
        <v>19</v>
      </c>
      <c r="AR62" s="115" t="s">
        <v>19</v>
      </c>
      <c r="AS62" s="115" t="s">
        <v>19</v>
      </c>
      <c r="AT62" s="115"/>
      <c r="AU62" s="115"/>
      <c r="AV62" s="115"/>
      <c r="AW62" s="115"/>
      <c r="AX62" s="119"/>
      <c r="AY62" s="115"/>
    </row>
    <row r="63" spans="1:51" ht="31.5" x14ac:dyDescent="0.25">
      <c r="A63" s="116" t="s">
        <v>73</v>
      </c>
      <c r="B63" s="107" t="s">
        <v>565</v>
      </c>
      <c r="C63" s="117" t="s">
        <v>566</v>
      </c>
      <c r="D63" s="115" t="s">
        <v>19</v>
      </c>
      <c r="E63" s="115" t="s">
        <v>19</v>
      </c>
      <c r="F63" s="115" t="s">
        <v>19</v>
      </c>
      <c r="G63" s="115" t="s">
        <v>19</v>
      </c>
      <c r="H63" s="115" t="s">
        <v>19</v>
      </c>
      <c r="I63" s="115" t="s">
        <v>19</v>
      </c>
      <c r="J63" s="115" t="s">
        <v>19</v>
      </c>
      <c r="K63" s="115" t="s">
        <v>19</v>
      </c>
      <c r="L63" s="115" t="s">
        <v>19</v>
      </c>
      <c r="M63" s="115" t="s">
        <v>19</v>
      </c>
      <c r="N63" s="115" t="s">
        <v>19</v>
      </c>
      <c r="O63" s="115" t="s">
        <v>19</v>
      </c>
      <c r="P63" s="115" t="s">
        <v>19</v>
      </c>
      <c r="Q63" s="115" t="s">
        <v>19</v>
      </c>
      <c r="R63" s="115" t="s">
        <v>19</v>
      </c>
      <c r="S63" s="115" t="s">
        <v>19</v>
      </c>
      <c r="T63" s="115" t="s">
        <v>19</v>
      </c>
      <c r="U63" s="115" t="s">
        <v>19</v>
      </c>
      <c r="V63" s="115" t="s">
        <v>19</v>
      </c>
      <c r="W63" s="115" t="s">
        <v>19</v>
      </c>
      <c r="X63" s="115" t="s">
        <v>19</v>
      </c>
      <c r="Y63" s="115" t="s">
        <v>19</v>
      </c>
      <c r="Z63" s="115" t="s">
        <v>19</v>
      </c>
      <c r="AA63" s="115" t="s">
        <v>19</v>
      </c>
      <c r="AB63" s="115" t="s">
        <v>19</v>
      </c>
      <c r="AC63" s="115" t="s">
        <v>19</v>
      </c>
      <c r="AD63" s="115" t="s">
        <v>19</v>
      </c>
      <c r="AE63" s="115" t="s">
        <v>19</v>
      </c>
      <c r="AF63" s="115" t="s">
        <v>19</v>
      </c>
      <c r="AG63" s="115" t="s">
        <v>19</v>
      </c>
      <c r="AH63" s="115" t="s">
        <v>19</v>
      </c>
      <c r="AI63" s="115" t="s">
        <v>19</v>
      </c>
      <c r="AJ63" s="115" t="s">
        <v>19</v>
      </c>
      <c r="AK63" s="115" t="s">
        <v>19</v>
      </c>
      <c r="AL63" s="115" t="s">
        <v>19</v>
      </c>
      <c r="AM63" s="115" t="s">
        <v>19</v>
      </c>
      <c r="AN63" s="118" t="s">
        <v>19</v>
      </c>
      <c r="AO63" s="120" t="s">
        <v>19</v>
      </c>
      <c r="AP63" s="120" t="s">
        <v>19</v>
      </c>
      <c r="AQ63" s="121" t="s">
        <v>19</v>
      </c>
      <c r="AR63" s="115" t="s">
        <v>19</v>
      </c>
      <c r="AS63" s="115" t="s">
        <v>19</v>
      </c>
      <c r="AT63" s="115"/>
      <c r="AU63" s="115"/>
      <c r="AV63" s="115"/>
      <c r="AW63" s="115"/>
      <c r="AX63" s="119"/>
      <c r="AY63" s="115"/>
    </row>
    <row r="64" spans="1:51" ht="31.5" x14ac:dyDescent="0.25">
      <c r="A64" s="116" t="s">
        <v>73</v>
      </c>
      <c r="B64" s="107" t="s">
        <v>567</v>
      </c>
      <c r="C64" s="117" t="s">
        <v>568</v>
      </c>
      <c r="D64" s="115" t="s">
        <v>19</v>
      </c>
      <c r="E64" s="115" t="s">
        <v>19</v>
      </c>
      <c r="F64" s="115" t="s">
        <v>19</v>
      </c>
      <c r="G64" s="115" t="s">
        <v>19</v>
      </c>
      <c r="H64" s="115" t="s">
        <v>19</v>
      </c>
      <c r="I64" s="115" t="s">
        <v>19</v>
      </c>
      <c r="J64" s="115" t="s">
        <v>19</v>
      </c>
      <c r="K64" s="115" t="s">
        <v>19</v>
      </c>
      <c r="L64" s="115" t="s">
        <v>19</v>
      </c>
      <c r="M64" s="115" t="s">
        <v>19</v>
      </c>
      <c r="N64" s="115" t="s">
        <v>19</v>
      </c>
      <c r="O64" s="115" t="s">
        <v>19</v>
      </c>
      <c r="P64" s="115" t="s">
        <v>19</v>
      </c>
      <c r="Q64" s="115" t="s">
        <v>19</v>
      </c>
      <c r="R64" s="115" t="s">
        <v>19</v>
      </c>
      <c r="S64" s="115" t="s">
        <v>19</v>
      </c>
      <c r="T64" s="115" t="s">
        <v>19</v>
      </c>
      <c r="U64" s="115" t="s">
        <v>19</v>
      </c>
      <c r="V64" s="115" t="s">
        <v>19</v>
      </c>
      <c r="W64" s="115" t="s">
        <v>19</v>
      </c>
      <c r="X64" s="115" t="s">
        <v>19</v>
      </c>
      <c r="Y64" s="115" t="s">
        <v>19</v>
      </c>
      <c r="Z64" s="115" t="s">
        <v>19</v>
      </c>
      <c r="AA64" s="115" t="s">
        <v>19</v>
      </c>
      <c r="AB64" s="115" t="s">
        <v>19</v>
      </c>
      <c r="AC64" s="115" t="s">
        <v>19</v>
      </c>
      <c r="AD64" s="115" t="s">
        <v>19</v>
      </c>
      <c r="AE64" s="115" t="s">
        <v>19</v>
      </c>
      <c r="AF64" s="115" t="s">
        <v>19</v>
      </c>
      <c r="AG64" s="115" t="s">
        <v>19</v>
      </c>
      <c r="AH64" s="115" t="s">
        <v>19</v>
      </c>
      <c r="AI64" s="115" t="s">
        <v>19</v>
      </c>
      <c r="AJ64" s="115" t="s">
        <v>19</v>
      </c>
      <c r="AK64" s="115" t="s">
        <v>19</v>
      </c>
      <c r="AL64" s="115" t="s">
        <v>19</v>
      </c>
      <c r="AM64" s="115" t="s">
        <v>19</v>
      </c>
      <c r="AN64" s="118" t="s">
        <v>19</v>
      </c>
      <c r="AO64" s="120" t="s">
        <v>19</v>
      </c>
      <c r="AP64" s="120" t="s">
        <v>19</v>
      </c>
      <c r="AQ64" s="121" t="s">
        <v>19</v>
      </c>
      <c r="AR64" s="115" t="s">
        <v>19</v>
      </c>
      <c r="AS64" s="115" t="s">
        <v>19</v>
      </c>
      <c r="AT64" s="115"/>
      <c r="AU64" s="115"/>
      <c r="AV64" s="115"/>
      <c r="AW64" s="115"/>
      <c r="AX64" s="119"/>
      <c r="AY64" s="115"/>
    </row>
    <row r="65" spans="1:51" ht="31.5" x14ac:dyDescent="0.25">
      <c r="A65" s="116" t="s">
        <v>73</v>
      </c>
      <c r="B65" s="107" t="s">
        <v>569</v>
      </c>
      <c r="C65" s="117" t="s">
        <v>570</v>
      </c>
      <c r="D65" s="115" t="s">
        <v>19</v>
      </c>
      <c r="E65" s="115" t="s">
        <v>19</v>
      </c>
      <c r="F65" s="115" t="s">
        <v>19</v>
      </c>
      <c r="G65" s="115" t="s">
        <v>19</v>
      </c>
      <c r="H65" s="115" t="s">
        <v>19</v>
      </c>
      <c r="I65" s="115" t="s">
        <v>19</v>
      </c>
      <c r="J65" s="115" t="s">
        <v>19</v>
      </c>
      <c r="K65" s="115" t="s">
        <v>19</v>
      </c>
      <c r="L65" s="115" t="s">
        <v>19</v>
      </c>
      <c r="M65" s="115" t="s">
        <v>19</v>
      </c>
      <c r="N65" s="115" t="s">
        <v>19</v>
      </c>
      <c r="O65" s="115" t="s">
        <v>19</v>
      </c>
      <c r="P65" s="115" t="s">
        <v>19</v>
      </c>
      <c r="Q65" s="115" t="s">
        <v>19</v>
      </c>
      <c r="R65" s="115" t="s">
        <v>19</v>
      </c>
      <c r="S65" s="115" t="s">
        <v>19</v>
      </c>
      <c r="T65" s="115" t="s">
        <v>19</v>
      </c>
      <c r="U65" s="115" t="s">
        <v>19</v>
      </c>
      <c r="V65" s="115" t="s">
        <v>19</v>
      </c>
      <c r="W65" s="115" t="s">
        <v>19</v>
      </c>
      <c r="X65" s="115" t="s">
        <v>19</v>
      </c>
      <c r="Y65" s="115" t="s">
        <v>19</v>
      </c>
      <c r="Z65" s="115" t="s">
        <v>19</v>
      </c>
      <c r="AA65" s="115" t="s">
        <v>19</v>
      </c>
      <c r="AB65" s="115" t="s">
        <v>19</v>
      </c>
      <c r="AC65" s="115" t="s">
        <v>19</v>
      </c>
      <c r="AD65" s="115" t="s">
        <v>19</v>
      </c>
      <c r="AE65" s="115" t="s">
        <v>19</v>
      </c>
      <c r="AF65" s="115" t="s">
        <v>19</v>
      </c>
      <c r="AG65" s="115" t="s">
        <v>19</v>
      </c>
      <c r="AH65" s="115" t="s">
        <v>19</v>
      </c>
      <c r="AI65" s="115" t="s">
        <v>19</v>
      </c>
      <c r="AJ65" s="115" t="s">
        <v>19</v>
      </c>
      <c r="AK65" s="115" t="s">
        <v>19</v>
      </c>
      <c r="AL65" s="115" t="s">
        <v>19</v>
      </c>
      <c r="AM65" s="115" t="s">
        <v>19</v>
      </c>
      <c r="AN65" s="118" t="s">
        <v>19</v>
      </c>
      <c r="AO65" s="120" t="s">
        <v>19</v>
      </c>
      <c r="AP65" s="120" t="s">
        <v>19</v>
      </c>
      <c r="AQ65" s="121" t="s">
        <v>19</v>
      </c>
      <c r="AR65" s="115" t="s">
        <v>19</v>
      </c>
      <c r="AS65" s="115" t="s">
        <v>19</v>
      </c>
      <c r="AT65" s="115"/>
      <c r="AU65" s="115"/>
      <c r="AV65" s="115"/>
      <c r="AW65" s="115"/>
      <c r="AX65" s="119"/>
      <c r="AY65" s="115"/>
    </row>
    <row r="66" spans="1:51" ht="31.5" x14ac:dyDescent="0.25">
      <c r="A66" s="116" t="s">
        <v>73</v>
      </c>
      <c r="B66" s="107" t="s">
        <v>571</v>
      </c>
      <c r="C66" s="117" t="s">
        <v>572</v>
      </c>
      <c r="D66" s="115" t="s">
        <v>19</v>
      </c>
      <c r="E66" s="115" t="s">
        <v>19</v>
      </c>
      <c r="F66" s="115" t="s">
        <v>19</v>
      </c>
      <c r="G66" s="115" t="s">
        <v>19</v>
      </c>
      <c r="H66" s="115" t="s">
        <v>19</v>
      </c>
      <c r="I66" s="115" t="s">
        <v>19</v>
      </c>
      <c r="J66" s="115" t="s">
        <v>19</v>
      </c>
      <c r="K66" s="115" t="s">
        <v>19</v>
      </c>
      <c r="L66" s="115" t="s">
        <v>19</v>
      </c>
      <c r="M66" s="115" t="s">
        <v>19</v>
      </c>
      <c r="N66" s="115" t="s">
        <v>19</v>
      </c>
      <c r="O66" s="115" t="s">
        <v>19</v>
      </c>
      <c r="P66" s="115" t="s">
        <v>19</v>
      </c>
      <c r="Q66" s="115" t="s">
        <v>19</v>
      </c>
      <c r="R66" s="115" t="s">
        <v>19</v>
      </c>
      <c r="S66" s="115" t="s">
        <v>19</v>
      </c>
      <c r="T66" s="115" t="s">
        <v>19</v>
      </c>
      <c r="U66" s="115" t="s">
        <v>19</v>
      </c>
      <c r="V66" s="115" t="s">
        <v>19</v>
      </c>
      <c r="W66" s="115" t="s">
        <v>19</v>
      </c>
      <c r="X66" s="115" t="s">
        <v>19</v>
      </c>
      <c r="Y66" s="115" t="s">
        <v>19</v>
      </c>
      <c r="Z66" s="115" t="s">
        <v>19</v>
      </c>
      <c r="AA66" s="115" t="s">
        <v>19</v>
      </c>
      <c r="AB66" s="115" t="s">
        <v>19</v>
      </c>
      <c r="AC66" s="115" t="s">
        <v>19</v>
      </c>
      <c r="AD66" s="115" t="s">
        <v>19</v>
      </c>
      <c r="AE66" s="115" t="s">
        <v>19</v>
      </c>
      <c r="AF66" s="115" t="s">
        <v>19</v>
      </c>
      <c r="AG66" s="115" t="s">
        <v>19</v>
      </c>
      <c r="AH66" s="115" t="s">
        <v>19</v>
      </c>
      <c r="AI66" s="115" t="s">
        <v>19</v>
      </c>
      <c r="AJ66" s="115" t="s">
        <v>19</v>
      </c>
      <c r="AK66" s="115" t="s">
        <v>19</v>
      </c>
      <c r="AL66" s="115" t="s">
        <v>19</v>
      </c>
      <c r="AM66" s="115" t="s">
        <v>19</v>
      </c>
      <c r="AN66" s="118" t="s">
        <v>19</v>
      </c>
      <c r="AO66" s="120" t="s">
        <v>19</v>
      </c>
      <c r="AP66" s="120" t="s">
        <v>19</v>
      </c>
      <c r="AQ66" s="121" t="s">
        <v>19</v>
      </c>
      <c r="AR66" s="115" t="s">
        <v>19</v>
      </c>
      <c r="AS66" s="115" t="s">
        <v>19</v>
      </c>
      <c r="AT66" s="115"/>
      <c r="AU66" s="115"/>
      <c r="AV66" s="115"/>
      <c r="AW66" s="115"/>
      <c r="AX66" s="119"/>
      <c r="AY66" s="115"/>
    </row>
    <row r="67" spans="1:51" ht="31.5" x14ac:dyDescent="0.25">
      <c r="A67" s="116" t="s">
        <v>73</v>
      </c>
      <c r="B67" s="107" t="s">
        <v>573</v>
      </c>
      <c r="C67" s="117" t="s">
        <v>574</v>
      </c>
      <c r="D67" s="115" t="s">
        <v>19</v>
      </c>
      <c r="E67" s="115" t="s">
        <v>19</v>
      </c>
      <c r="F67" s="115" t="s">
        <v>19</v>
      </c>
      <c r="G67" s="115" t="s">
        <v>19</v>
      </c>
      <c r="H67" s="115" t="s">
        <v>19</v>
      </c>
      <c r="I67" s="115" t="s">
        <v>19</v>
      </c>
      <c r="J67" s="115" t="s">
        <v>19</v>
      </c>
      <c r="K67" s="115" t="s">
        <v>19</v>
      </c>
      <c r="L67" s="115" t="s">
        <v>19</v>
      </c>
      <c r="M67" s="115" t="s">
        <v>19</v>
      </c>
      <c r="N67" s="115">
        <v>2.3E-2</v>
      </c>
      <c r="O67" s="115" t="s">
        <v>19</v>
      </c>
      <c r="P67" s="115" t="s">
        <v>19</v>
      </c>
      <c r="Q67" s="115" t="s">
        <v>19</v>
      </c>
      <c r="R67" s="115" t="s">
        <v>19</v>
      </c>
      <c r="S67" s="115" t="s">
        <v>19</v>
      </c>
      <c r="T67" s="115" t="s">
        <v>19</v>
      </c>
      <c r="U67" s="115" t="s">
        <v>19</v>
      </c>
      <c r="V67" s="115" t="s">
        <v>19</v>
      </c>
      <c r="W67" s="115" t="s">
        <v>19</v>
      </c>
      <c r="X67" s="115" t="s">
        <v>19</v>
      </c>
      <c r="Y67" s="115" t="s">
        <v>19</v>
      </c>
      <c r="Z67" s="115" t="s">
        <v>19</v>
      </c>
      <c r="AA67" s="115" t="s">
        <v>19</v>
      </c>
      <c r="AB67" s="115" t="s">
        <v>19</v>
      </c>
      <c r="AC67" s="115" t="s">
        <v>19</v>
      </c>
      <c r="AD67" s="115" t="s">
        <v>19</v>
      </c>
      <c r="AE67" s="115" t="s">
        <v>19</v>
      </c>
      <c r="AF67" s="115" t="s">
        <v>19</v>
      </c>
      <c r="AG67" s="115" t="s">
        <v>19</v>
      </c>
      <c r="AH67" s="115" t="s">
        <v>19</v>
      </c>
      <c r="AI67" s="115" t="s">
        <v>19</v>
      </c>
      <c r="AJ67" s="115" t="s">
        <v>19</v>
      </c>
      <c r="AK67" s="115" t="s">
        <v>19</v>
      </c>
      <c r="AL67" s="115" t="s">
        <v>19</v>
      </c>
      <c r="AM67" s="115" t="s">
        <v>19</v>
      </c>
      <c r="AN67" s="118" t="s">
        <v>19</v>
      </c>
      <c r="AO67" s="120" t="s">
        <v>19</v>
      </c>
      <c r="AP67" s="120" t="s">
        <v>19</v>
      </c>
      <c r="AQ67" s="121" t="s">
        <v>19</v>
      </c>
      <c r="AR67" s="115" t="s">
        <v>19</v>
      </c>
      <c r="AS67" s="115" t="s">
        <v>19</v>
      </c>
      <c r="AT67" s="115"/>
      <c r="AU67" s="115"/>
      <c r="AV67" s="115"/>
      <c r="AW67" s="115"/>
      <c r="AX67" s="119"/>
      <c r="AY67" s="115"/>
    </row>
    <row r="68" spans="1:51" ht="31.5" x14ac:dyDescent="0.25">
      <c r="A68" s="116" t="s">
        <v>73</v>
      </c>
      <c r="B68" s="107" t="s">
        <v>575</v>
      </c>
      <c r="C68" s="117" t="s">
        <v>576</v>
      </c>
      <c r="D68" s="115" t="s">
        <v>19</v>
      </c>
      <c r="E68" s="115" t="s">
        <v>19</v>
      </c>
      <c r="F68" s="115" t="s">
        <v>19</v>
      </c>
      <c r="G68" s="115" t="s">
        <v>19</v>
      </c>
      <c r="H68" s="115" t="s">
        <v>19</v>
      </c>
      <c r="I68" s="115" t="s">
        <v>19</v>
      </c>
      <c r="J68" s="115" t="s">
        <v>19</v>
      </c>
      <c r="K68" s="115" t="s">
        <v>19</v>
      </c>
      <c r="L68" s="115" t="s">
        <v>19</v>
      </c>
      <c r="M68" s="115" t="s">
        <v>19</v>
      </c>
      <c r="N68" s="115">
        <v>5.6000000000000001E-2</v>
      </c>
      <c r="O68" s="115" t="s">
        <v>19</v>
      </c>
      <c r="P68" s="115" t="s">
        <v>19</v>
      </c>
      <c r="Q68" s="115" t="s">
        <v>19</v>
      </c>
      <c r="R68" s="115" t="s">
        <v>19</v>
      </c>
      <c r="S68" s="115" t="s">
        <v>19</v>
      </c>
      <c r="T68" s="115" t="s">
        <v>19</v>
      </c>
      <c r="U68" s="115" t="s">
        <v>19</v>
      </c>
      <c r="V68" s="115" t="s">
        <v>19</v>
      </c>
      <c r="W68" s="115" t="s">
        <v>19</v>
      </c>
      <c r="X68" s="115" t="s">
        <v>19</v>
      </c>
      <c r="Y68" s="115" t="s">
        <v>19</v>
      </c>
      <c r="Z68" s="115" t="s">
        <v>19</v>
      </c>
      <c r="AA68" s="115" t="s">
        <v>19</v>
      </c>
      <c r="AB68" s="115" t="s">
        <v>19</v>
      </c>
      <c r="AC68" s="115" t="s">
        <v>19</v>
      </c>
      <c r="AD68" s="115" t="s">
        <v>19</v>
      </c>
      <c r="AE68" s="115" t="s">
        <v>19</v>
      </c>
      <c r="AF68" s="115" t="s">
        <v>19</v>
      </c>
      <c r="AG68" s="115" t="s">
        <v>19</v>
      </c>
      <c r="AH68" s="115" t="s">
        <v>19</v>
      </c>
      <c r="AI68" s="115" t="s">
        <v>19</v>
      </c>
      <c r="AJ68" s="115" t="s">
        <v>19</v>
      </c>
      <c r="AK68" s="115" t="s">
        <v>19</v>
      </c>
      <c r="AL68" s="115" t="s">
        <v>19</v>
      </c>
      <c r="AM68" s="115" t="s">
        <v>19</v>
      </c>
      <c r="AN68" s="118" t="s">
        <v>19</v>
      </c>
      <c r="AO68" s="120">
        <v>-4.2113999999999997E-3</v>
      </c>
      <c r="AP68" s="120">
        <v>-5.5269999999999998E-3</v>
      </c>
      <c r="AQ68" s="121" t="s">
        <v>19</v>
      </c>
      <c r="AR68" s="115" t="s">
        <v>19</v>
      </c>
      <c r="AS68" s="115" t="s">
        <v>19</v>
      </c>
      <c r="AT68" s="115"/>
      <c r="AU68" s="115"/>
      <c r="AV68" s="115"/>
      <c r="AW68" s="115"/>
      <c r="AX68" s="119"/>
      <c r="AY68" s="115"/>
    </row>
    <row r="69" spans="1:51" ht="31.5" x14ac:dyDescent="0.25">
      <c r="A69" s="116" t="s">
        <v>73</v>
      </c>
      <c r="B69" s="107" t="s">
        <v>577</v>
      </c>
      <c r="C69" s="117" t="s">
        <v>578</v>
      </c>
      <c r="D69" s="115" t="s">
        <v>19</v>
      </c>
      <c r="E69" s="115" t="s">
        <v>19</v>
      </c>
      <c r="F69" s="115" t="s">
        <v>19</v>
      </c>
      <c r="G69" s="115" t="s">
        <v>19</v>
      </c>
      <c r="H69" s="115" t="s">
        <v>19</v>
      </c>
      <c r="I69" s="115" t="s">
        <v>19</v>
      </c>
      <c r="J69" s="115" t="s">
        <v>19</v>
      </c>
      <c r="K69" s="115" t="s">
        <v>19</v>
      </c>
      <c r="L69" s="115" t="s">
        <v>19</v>
      </c>
      <c r="M69" s="115" t="s">
        <v>19</v>
      </c>
      <c r="N69" s="115">
        <v>4.9000000000000002E-2</v>
      </c>
      <c r="O69" s="115" t="s">
        <v>19</v>
      </c>
      <c r="P69" s="115" t="s">
        <v>19</v>
      </c>
      <c r="Q69" s="115" t="s">
        <v>19</v>
      </c>
      <c r="R69" s="115" t="s">
        <v>19</v>
      </c>
      <c r="S69" s="115" t="s">
        <v>19</v>
      </c>
      <c r="T69" s="115" t="s">
        <v>19</v>
      </c>
      <c r="U69" s="115" t="s">
        <v>19</v>
      </c>
      <c r="V69" s="115" t="s">
        <v>19</v>
      </c>
      <c r="W69" s="115" t="s">
        <v>19</v>
      </c>
      <c r="X69" s="115" t="s">
        <v>19</v>
      </c>
      <c r="Y69" s="115" t="s">
        <v>19</v>
      </c>
      <c r="Z69" s="115" t="s">
        <v>19</v>
      </c>
      <c r="AA69" s="115" t="s">
        <v>19</v>
      </c>
      <c r="AB69" s="115" t="s">
        <v>19</v>
      </c>
      <c r="AC69" s="115" t="s">
        <v>19</v>
      </c>
      <c r="AD69" s="115" t="s">
        <v>19</v>
      </c>
      <c r="AE69" s="115" t="s">
        <v>19</v>
      </c>
      <c r="AF69" s="115" t="s">
        <v>19</v>
      </c>
      <c r="AG69" s="115" t="s">
        <v>19</v>
      </c>
      <c r="AH69" s="115" t="s">
        <v>19</v>
      </c>
      <c r="AI69" s="115" t="s">
        <v>19</v>
      </c>
      <c r="AJ69" s="115" t="s">
        <v>19</v>
      </c>
      <c r="AK69" s="115" t="s">
        <v>19</v>
      </c>
      <c r="AL69" s="115" t="s">
        <v>19</v>
      </c>
      <c r="AM69" s="115" t="s">
        <v>19</v>
      </c>
      <c r="AN69" s="118" t="s">
        <v>19</v>
      </c>
      <c r="AO69" s="120">
        <v>-4.015E-4</v>
      </c>
      <c r="AP69" s="120">
        <v>-4.6999999999999997E-5</v>
      </c>
      <c r="AQ69" s="121" t="s">
        <v>19</v>
      </c>
      <c r="AR69" s="115" t="s">
        <v>19</v>
      </c>
      <c r="AS69" s="115" t="s">
        <v>19</v>
      </c>
      <c r="AT69" s="115"/>
      <c r="AU69" s="115"/>
      <c r="AV69" s="115"/>
      <c r="AW69" s="115"/>
      <c r="AX69" s="119"/>
      <c r="AY69" s="115"/>
    </row>
    <row r="70" spans="1:51" ht="31.5" x14ac:dyDescent="0.25">
      <c r="A70" s="116" t="s">
        <v>73</v>
      </c>
      <c r="B70" s="107" t="s">
        <v>579</v>
      </c>
      <c r="C70" s="117" t="s">
        <v>580</v>
      </c>
      <c r="D70" s="115" t="s">
        <v>19</v>
      </c>
      <c r="E70" s="115" t="s">
        <v>19</v>
      </c>
      <c r="F70" s="115" t="s">
        <v>19</v>
      </c>
      <c r="G70" s="115" t="s">
        <v>19</v>
      </c>
      <c r="H70" s="115" t="s">
        <v>19</v>
      </c>
      <c r="I70" s="115" t="s">
        <v>19</v>
      </c>
      <c r="J70" s="115" t="s">
        <v>19</v>
      </c>
      <c r="K70" s="115" t="s">
        <v>19</v>
      </c>
      <c r="L70" s="115" t="s">
        <v>19</v>
      </c>
      <c r="M70" s="115" t="s">
        <v>19</v>
      </c>
      <c r="N70" s="115" t="s">
        <v>19</v>
      </c>
      <c r="O70" s="115" t="s">
        <v>19</v>
      </c>
      <c r="P70" s="115" t="s">
        <v>19</v>
      </c>
      <c r="Q70" s="115" t="s">
        <v>19</v>
      </c>
      <c r="R70" s="115" t="s">
        <v>19</v>
      </c>
      <c r="S70" s="115" t="s">
        <v>19</v>
      </c>
      <c r="T70" s="115" t="s">
        <v>19</v>
      </c>
      <c r="U70" s="115" t="s">
        <v>19</v>
      </c>
      <c r="V70" s="115" t="s">
        <v>19</v>
      </c>
      <c r="W70" s="115" t="s">
        <v>19</v>
      </c>
      <c r="X70" s="115" t="s">
        <v>19</v>
      </c>
      <c r="Y70" s="115" t="s">
        <v>19</v>
      </c>
      <c r="Z70" s="115" t="s">
        <v>19</v>
      </c>
      <c r="AA70" s="115" t="s">
        <v>19</v>
      </c>
      <c r="AB70" s="115" t="s">
        <v>19</v>
      </c>
      <c r="AC70" s="115" t="s">
        <v>19</v>
      </c>
      <c r="AD70" s="115" t="s">
        <v>19</v>
      </c>
      <c r="AE70" s="115" t="s">
        <v>19</v>
      </c>
      <c r="AF70" s="115" t="s">
        <v>19</v>
      </c>
      <c r="AG70" s="115" t="s">
        <v>19</v>
      </c>
      <c r="AH70" s="115" t="s">
        <v>19</v>
      </c>
      <c r="AI70" s="115" t="s">
        <v>19</v>
      </c>
      <c r="AJ70" s="115" t="s">
        <v>19</v>
      </c>
      <c r="AK70" s="115" t="s">
        <v>19</v>
      </c>
      <c r="AL70" s="115" t="s">
        <v>19</v>
      </c>
      <c r="AM70" s="115" t="s">
        <v>19</v>
      </c>
      <c r="AN70" s="118" t="s">
        <v>19</v>
      </c>
      <c r="AO70" s="120" t="s">
        <v>19</v>
      </c>
      <c r="AP70" s="120" t="s">
        <v>19</v>
      </c>
      <c r="AQ70" s="121" t="s">
        <v>19</v>
      </c>
      <c r="AR70" s="115" t="s">
        <v>19</v>
      </c>
      <c r="AS70" s="115" t="s">
        <v>19</v>
      </c>
      <c r="AT70" s="115"/>
      <c r="AU70" s="115"/>
      <c r="AV70" s="115"/>
      <c r="AW70" s="115"/>
      <c r="AX70" s="119"/>
      <c r="AY70" s="115"/>
    </row>
    <row r="71" spans="1:51" ht="31.5" x14ac:dyDescent="0.25">
      <c r="A71" s="116" t="s">
        <v>73</v>
      </c>
      <c r="B71" s="107" t="s">
        <v>581</v>
      </c>
      <c r="C71" s="117" t="s">
        <v>582</v>
      </c>
      <c r="D71" s="115" t="s">
        <v>19</v>
      </c>
      <c r="E71" s="115" t="s">
        <v>19</v>
      </c>
      <c r="F71" s="115" t="s">
        <v>19</v>
      </c>
      <c r="G71" s="115" t="s">
        <v>19</v>
      </c>
      <c r="H71" s="115" t="s">
        <v>19</v>
      </c>
      <c r="I71" s="115" t="s">
        <v>19</v>
      </c>
      <c r="J71" s="115" t="s">
        <v>19</v>
      </c>
      <c r="K71" s="115" t="s">
        <v>19</v>
      </c>
      <c r="L71" s="115" t="s">
        <v>19</v>
      </c>
      <c r="M71" s="115" t="s">
        <v>19</v>
      </c>
      <c r="N71" s="115" t="s">
        <v>19</v>
      </c>
      <c r="O71" s="115" t="s">
        <v>19</v>
      </c>
      <c r="P71" s="115" t="s">
        <v>19</v>
      </c>
      <c r="Q71" s="115" t="s">
        <v>19</v>
      </c>
      <c r="R71" s="115" t="s">
        <v>19</v>
      </c>
      <c r="S71" s="115" t="s">
        <v>19</v>
      </c>
      <c r="T71" s="115" t="s">
        <v>19</v>
      </c>
      <c r="U71" s="115" t="s">
        <v>19</v>
      </c>
      <c r="V71" s="115" t="s">
        <v>19</v>
      </c>
      <c r="W71" s="115" t="s">
        <v>19</v>
      </c>
      <c r="X71" s="115" t="s">
        <v>19</v>
      </c>
      <c r="Y71" s="115" t="s">
        <v>19</v>
      </c>
      <c r="Z71" s="115" t="s">
        <v>19</v>
      </c>
      <c r="AA71" s="115" t="s">
        <v>19</v>
      </c>
      <c r="AB71" s="115" t="s">
        <v>19</v>
      </c>
      <c r="AC71" s="115" t="s">
        <v>19</v>
      </c>
      <c r="AD71" s="115" t="s">
        <v>19</v>
      </c>
      <c r="AE71" s="115" t="s">
        <v>19</v>
      </c>
      <c r="AF71" s="115" t="s">
        <v>19</v>
      </c>
      <c r="AG71" s="115" t="s">
        <v>19</v>
      </c>
      <c r="AH71" s="115" t="s">
        <v>19</v>
      </c>
      <c r="AI71" s="115" t="s">
        <v>19</v>
      </c>
      <c r="AJ71" s="115" t="s">
        <v>19</v>
      </c>
      <c r="AK71" s="115" t="s">
        <v>19</v>
      </c>
      <c r="AL71" s="115" t="s">
        <v>19</v>
      </c>
      <c r="AM71" s="115" t="s">
        <v>19</v>
      </c>
      <c r="AN71" s="118" t="s">
        <v>19</v>
      </c>
      <c r="AO71" s="120" t="s">
        <v>19</v>
      </c>
      <c r="AP71" s="120" t="s">
        <v>19</v>
      </c>
      <c r="AQ71" s="121" t="s">
        <v>19</v>
      </c>
      <c r="AR71" s="115" t="s">
        <v>19</v>
      </c>
      <c r="AS71" s="115" t="s">
        <v>19</v>
      </c>
      <c r="AT71" s="115"/>
      <c r="AU71" s="115"/>
      <c r="AV71" s="115"/>
      <c r="AW71" s="115"/>
      <c r="AX71" s="119"/>
      <c r="AY71" s="115"/>
    </row>
    <row r="72" spans="1:51" ht="31.5" x14ac:dyDescent="0.25">
      <c r="A72" s="116" t="s">
        <v>73</v>
      </c>
      <c r="B72" s="107" t="s">
        <v>583</v>
      </c>
      <c r="C72" s="117" t="s">
        <v>584</v>
      </c>
      <c r="D72" s="115" t="s">
        <v>19</v>
      </c>
      <c r="E72" s="115" t="s">
        <v>19</v>
      </c>
      <c r="F72" s="115" t="s">
        <v>19</v>
      </c>
      <c r="G72" s="115" t="s">
        <v>19</v>
      </c>
      <c r="H72" s="115" t="s">
        <v>19</v>
      </c>
      <c r="I72" s="115" t="s">
        <v>19</v>
      </c>
      <c r="J72" s="115" t="s">
        <v>19</v>
      </c>
      <c r="K72" s="115" t="s">
        <v>19</v>
      </c>
      <c r="L72" s="115" t="s">
        <v>19</v>
      </c>
      <c r="M72" s="115" t="s">
        <v>19</v>
      </c>
      <c r="N72" s="115" t="s">
        <v>19</v>
      </c>
      <c r="O72" s="115" t="s">
        <v>19</v>
      </c>
      <c r="P72" s="115" t="s">
        <v>19</v>
      </c>
      <c r="Q72" s="115" t="s">
        <v>19</v>
      </c>
      <c r="R72" s="115" t="s">
        <v>19</v>
      </c>
      <c r="S72" s="115" t="s">
        <v>19</v>
      </c>
      <c r="T72" s="115" t="s">
        <v>19</v>
      </c>
      <c r="U72" s="115" t="s">
        <v>19</v>
      </c>
      <c r="V72" s="115" t="s">
        <v>19</v>
      </c>
      <c r="W72" s="115" t="s">
        <v>19</v>
      </c>
      <c r="X72" s="115" t="s">
        <v>19</v>
      </c>
      <c r="Y72" s="115" t="s">
        <v>19</v>
      </c>
      <c r="Z72" s="115" t="s">
        <v>19</v>
      </c>
      <c r="AA72" s="115" t="s">
        <v>19</v>
      </c>
      <c r="AB72" s="115" t="s">
        <v>19</v>
      </c>
      <c r="AC72" s="115" t="s">
        <v>19</v>
      </c>
      <c r="AD72" s="115" t="s">
        <v>19</v>
      </c>
      <c r="AE72" s="115" t="s">
        <v>19</v>
      </c>
      <c r="AF72" s="115" t="s">
        <v>19</v>
      </c>
      <c r="AG72" s="115" t="s">
        <v>19</v>
      </c>
      <c r="AH72" s="115" t="s">
        <v>19</v>
      </c>
      <c r="AI72" s="115" t="s">
        <v>19</v>
      </c>
      <c r="AJ72" s="115" t="s">
        <v>19</v>
      </c>
      <c r="AK72" s="115" t="s">
        <v>19</v>
      </c>
      <c r="AL72" s="115" t="s">
        <v>19</v>
      </c>
      <c r="AM72" s="115" t="s">
        <v>19</v>
      </c>
      <c r="AN72" s="118" t="s">
        <v>19</v>
      </c>
      <c r="AO72" s="120" t="s">
        <v>19</v>
      </c>
      <c r="AP72" s="120" t="s">
        <v>19</v>
      </c>
      <c r="AQ72" s="121" t="s">
        <v>19</v>
      </c>
      <c r="AR72" s="115" t="s">
        <v>19</v>
      </c>
      <c r="AS72" s="115" t="s">
        <v>19</v>
      </c>
      <c r="AT72" s="115"/>
      <c r="AU72" s="115"/>
      <c r="AV72" s="115"/>
      <c r="AW72" s="115"/>
      <c r="AX72" s="119"/>
      <c r="AY72" s="115"/>
    </row>
    <row r="73" spans="1:51" ht="31.5" x14ac:dyDescent="0.25">
      <c r="A73" s="116" t="s">
        <v>73</v>
      </c>
      <c r="B73" s="107" t="s">
        <v>585</v>
      </c>
      <c r="C73" s="117" t="s">
        <v>586</v>
      </c>
      <c r="D73" s="115" t="s">
        <v>19</v>
      </c>
      <c r="E73" s="115" t="s">
        <v>19</v>
      </c>
      <c r="F73" s="115" t="s">
        <v>19</v>
      </c>
      <c r="G73" s="115" t="s">
        <v>19</v>
      </c>
      <c r="H73" s="115" t="s">
        <v>19</v>
      </c>
      <c r="I73" s="115" t="s">
        <v>19</v>
      </c>
      <c r="J73" s="115" t="s">
        <v>19</v>
      </c>
      <c r="K73" s="115" t="s">
        <v>19</v>
      </c>
      <c r="L73" s="115" t="s">
        <v>19</v>
      </c>
      <c r="M73" s="115" t="s">
        <v>19</v>
      </c>
      <c r="N73" s="115" t="s">
        <v>19</v>
      </c>
      <c r="O73" s="115" t="s">
        <v>19</v>
      </c>
      <c r="P73" s="115" t="s">
        <v>19</v>
      </c>
      <c r="Q73" s="115" t="s">
        <v>19</v>
      </c>
      <c r="R73" s="115" t="s">
        <v>19</v>
      </c>
      <c r="S73" s="115" t="s">
        <v>19</v>
      </c>
      <c r="T73" s="115" t="s">
        <v>19</v>
      </c>
      <c r="U73" s="115" t="s">
        <v>19</v>
      </c>
      <c r="V73" s="115" t="s">
        <v>19</v>
      </c>
      <c r="W73" s="115" t="s">
        <v>19</v>
      </c>
      <c r="X73" s="115" t="s">
        <v>19</v>
      </c>
      <c r="Y73" s="115" t="s">
        <v>19</v>
      </c>
      <c r="Z73" s="115" t="s">
        <v>19</v>
      </c>
      <c r="AA73" s="115" t="s">
        <v>19</v>
      </c>
      <c r="AB73" s="115" t="s">
        <v>19</v>
      </c>
      <c r="AC73" s="115" t="s">
        <v>19</v>
      </c>
      <c r="AD73" s="115" t="s">
        <v>19</v>
      </c>
      <c r="AE73" s="115" t="s">
        <v>19</v>
      </c>
      <c r="AF73" s="115" t="s">
        <v>19</v>
      </c>
      <c r="AG73" s="115" t="s">
        <v>19</v>
      </c>
      <c r="AH73" s="115" t="s">
        <v>19</v>
      </c>
      <c r="AI73" s="115" t="s">
        <v>19</v>
      </c>
      <c r="AJ73" s="115" t="s">
        <v>19</v>
      </c>
      <c r="AK73" s="115" t="s">
        <v>19</v>
      </c>
      <c r="AL73" s="115" t="s">
        <v>19</v>
      </c>
      <c r="AM73" s="115" t="s">
        <v>19</v>
      </c>
      <c r="AN73" s="118" t="s">
        <v>19</v>
      </c>
      <c r="AO73" s="120" t="s">
        <v>19</v>
      </c>
      <c r="AP73" s="120" t="s">
        <v>19</v>
      </c>
      <c r="AQ73" s="121" t="s">
        <v>19</v>
      </c>
      <c r="AR73" s="115" t="s">
        <v>19</v>
      </c>
      <c r="AS73" s="115" t="s">
        <v>19</v>
      </c>
      <c r="AT73" s="115"/>
      <c r="AU73" s="115"/>
      <c r="AV73" s="115"/>
      <c r="AW73" s="115"/>
      <c r="AX73" s="119"/>
      <c r="AY73" s="115"/>
    </row>
    <row r="74" spans="1:51" ht="31.5" x14ac:dyDescent="0.25">
      <c r="A74" s="116" t="s">
        <v>73</v>
      </c>
      <c r="B74" s="107" t="s">
        <v>587</v>
      </c>
      <c r="C74" s="117" t="s">
        <v>588</v>
      </c>
      <c r="D74" s="115" t="s">
        <v>19</v>
      </c>
      <c r="E74" s="115" t="s">
        <v>19</v>
      </c>
      <c r="F74" s="115" t="s">
        <v>19</v>
      </c>
      <c r="G74" s="115" t="s">
        <v>19</v>
      </c>
      <c r="H74" s="115" t="s">
        <v>19</v>
      </c>
      <c r="I74" s="115" t="s">
        <v>19</v>
      </c>
      <c r="J74" s="115" t="s">
        <v>19</v>
      </c>
      <c r="K74" s="115" t="s">
        <v>19</v>
      </c>
      <c r="L74" s="115" t="s">
        <v>19</v>
      </c>
      <c r="M74" s="115" t="s">
        <v>19</v>
      </c>
      <c r="N74" s="115" t="s">
        <v>19</v>
      </c>
      <c r="O74" s="115" t="s">
        <v>19</v>
      </c>
      <c r="P74" s="115" t="s">
        <v>19</v>
      </c>
      <c r="Q74" s="115" t="s">
        <v>19</v>
      </c>
      <c r="R74" s="115" t="s">
        <v>19</v>
      </c>
      <c r="S74" s="115" t="s">
        <v>19</v>
      </c>
      <c r="T74" s="115" t="s">
        <v>19</v>
      </c>
      <c r="U74" s="115" t="s">
        <v>19</v>
      </c>
      <c r="V74" s="115" t="s">
        <v>19</v>
      </c>
      <c r="W74" s="115" t="s">
        <v>19</v>
      </c>
      <c r="X74" s="115" t="s">
        <v>19</v>
      </c>
      <c r="Y74" s="115" t="s">
        <v>19</v>
      </c>
      <c r="Z74" s="115" t="s">
        <v>19</v>
      </c>
      <c r="AA74" s="115" t="s">
        <v>19</v>
      </c>
      <c r="AB74" s="115" t="s">
        <v>19</v>
      </c>
      <c r="AC74" s="115" t="s">
        <v>19</v>
      </c>
      <c r="AD74" s="115" t="s">
        <v>19</v>
      </c>
      <c r="AE74" s="115" t="s">
        <v>19</v>
      </c>
      <c r="AF74" s="115" t="s">
        <v>19</v>
      </c>
      <c r="AG74" s="115" t="s">
        <v>19</v>
      </c>
      <c r="AH74" s="115" t="s">
        <v>19</v>
      </c>
      <c r="AI74" s="115" t="s">
        <v>19</v>
      </c>
      <c r="AJ74" s="115" t="s">
        <v>19</v>
      </c>
      <c r="AK74" s="115" t="s">
        <v>19</v>
      </c>
      <c r="AL74" s="115" t="s">
        <v>19</v>
      </c>
      <c r="AM74" s="115" t="s">
        <v>19</v>
      </c>
      <c r="AN74" s="118" t="s">
        <v>19</v>
      </c>
      <c r="AO74" s="120" t="s">
        <v>19</v>
      </c>
      <c r="AP74" s="120" t="s">
        <v>19</v>
      </c>
      <c r="AQ74" s="121" t="s">
        <v>19</v>
      </c>
      <c r="AR74" s="115" t="s">
        <v>19</v>
      </c>
      <c r="AS74" s="115" t="s">
        <v>19</v>
      </c>
      <c r="AT74" s="115"/>
      <c r="AU74" s="115"/>
      <c r="AV74" s="115"/>
      <c r="AW74" s="115"/>
      <c r="AX74" s="119"/>
      <c r="AY74" s="115"/>
    </row>
    <row r="75" spans="1:51" ht="31.5" x14ac:dyDescent="0.25">
      <c r="A75" s="116" t="s">
        <v>73</v>
      </c>
      <c r="B75" s="107" t="s">
        <v>589</v>
      </c>
      <c r="C75" s="117" t="s">
        <v>590</v>
      </c>
      <c r="D75" s="115" t="s">
        <v>19</v>
      </c>
      <c r="E75" s="115" t="s">
        <v>19</v>
      </c>
      <c r="F75" s="115" t="s">
        <v>19</v>
      </c>
      <c r="G75" s="115" t="s">
        <v>19</v>
      </c>
      <c r="H75" s="115" t="s">
        <v>19</v>
      </c>
      <c r="I75" s="115" t="s">
        <v>19</v>
      </c>
      <c r="J75" s="115" t="s">
        <v>19</v>
      </c>
      <c r="K75" s="115" t="s">
        <v>19</v>
      </c>
      <c r="L75" s="115" t="s">
        <v>19</v>
      </c>
      <c r="M75" s="115" t="s">
        <v>19</v>
      </c>
      <c r="N75" s="115" t="s">
        <v>19</v>
      </c>
      <c r="O75" s="115" t="s">
        <v>19</v>
      </c>
      <c r="P75" s="115" t="s">
        <v>19</v>
      </c>
      <c r="Q75" s="115" t="s">
        <v>19</v>
      </c>
      <c r="R75" s="115" t="s">
        <v>19</v>
      </c>
      <c r="S75" s="115" t="s">
        <v>19</v>
      </c>
      <c r="T75" s="115" t="s">
        <v>19</v>
      </c>
      <c r="U75" s="115" t="s">
        <v>19</v>
      </c>
      <c r="V75" s="115" t="s">
        <v>19</v>
      </c>
      <c r="W75" s="115" t="s">
        <v>19</v>
      </c>
      <c r="X75" s="115" t="s">
        <v>19</v>
      </c>
      <c r="Y75" s="115" t="s">
        <v>19</v>
      </c>
      <c r="Z75" s="115" t="s">
        <v>19</v>
      </c>
      <c r="AA75" s="115" t="s">
        <v>19</v>
      </c>
      <c r="AB75" s="115" t="s">
        <v>19</v>
      </c>
      <c r="AC75" s="115" t="s">
        <v>19</v>
      </c>
      <c r="AD75" s="115" t="s">
        <v>19</v>
      </c>
      <c r="AE75" s="115" t="s">
        <v>19</v>
      </c>
      <c r="AF75" s="115" t="s">
        <v>19</v>
      </c>
      <c r="AG75" s="115" t="s">
        <v>19</v>
      </c>
      <c r="AH75" s="115" t="s">
        <v>19</v>
      </c>
      <c r="AI75" s="115" t="s">
        <v>19</v>
      </c>
      <c r="AJ75" s="115" t="s">
        <v>19</v>
      </c>
      <c r="AK75" s="115" t="s">
        <v>19</v>
      </c>
      <c r="AL75" s="115" t="s">
        <v>19</v>
      </c>
      <c r="AM75" s="115" t="s">
        <v>19</v>
      </c>
      <c r="AN75" s="118" t="s">
        <v>19</v>
      </c>
      <c r="AO75" s="120" t="s">
        <v>19</v>
      </c>
      <c r="AP75" s="120" t="s">
        <v>19</v>
      </c>
      <c r="AQ75" s="121" t="s">
        <v>19</v>
      </c>
      <c r="AR75" s="115" t="s">
        <v>19</v>
      </c>
      <c r="AS75" s="115" t="s">
        <v>19</v>
      </c>
      <c r="AT75" s="115"/>
      <c r="AU75" s="115"/>
      <c r="AV75" s="115"/>
      <c r="AW75" s="115"/>
      <c r="AX75" s="119"/>
      <c r="AY75" s="115"/>
    </row>
    <row r="76" spans="1:51" ht="31.5" x14ac:dyDescent="0.25">
      <c r="A76" s="116" t="s">
        <v>73</v>
      </c>
      <c r="B76" s="107" t="s">
        <v>591</v>
      </c>
      <c r="C76" s="117" t="s">
        <v>592</v>
      </c>
      <c r="D76" s="115" t="s">
        <v>19</v>
      </c>
      <c r="E76" s="115" t="s">
        <v>19</v>
      </c>
      <c r="F76" s="115" t="s">
        <v>19</v>
      </c>
      <c r="G76" s="115" t="s">
        <v>19</v>
      </c>
      <c r="H76" s="115" t="s">
        <v>19</v>
      </c>
      <c r="I76" s="115" t="s">
        <v>19</v>
      </c>
      <c r="J76" s="115" t="s">
        <v>19</v>
      </c>
      <c r="K76" s="115" t="s">
        <v>19</v>
      </c>
      <c r="L76" s="115" t="s">
        <v>19</v>
      </c>
      <c r="M76" s="115" t="s">
        <v>19</v>
      </c>
      <c r="N76" s="115" t="s">
        <v>19</v>
      </c>
      <c r="O76" s="115" t="s">
        <v>19</v>
      </c>
      <c r="P76" s="115" t="s">
        <v>19</v>
      </c>
      <c r="Q76" s="115" t="s">
        <v>19</v>
      </c>
      <c r="R76" s="115" t="s">
        <v>19</v>
      </c>
      <c r="S76" s="115" t="s">
        <v>19</v>
      </c>
      <c r="T76" s="115" t="s">
        <v>19</v>
      </c>
      <c r="U76" s="115" t="s">
        <v>19</v>
      </c>
      <c r="V76" s="115" t="s">
        <v>19</v>
      </c>
      <c r="W76" s="115" t="s">
        <v>19</v>
      </c>
      <c r="X76" s="115" t="s">
        <v>19</v>
      </c>
      <c r="Y76" s="115" t="s">
        <v>19</v>
      </c>
      <c r="Z76" s="115" t="s">
        <v>19</v>
      </c>
      <c r="AA76" s="115" t="s">
        <v>19</v>
      </c>
      <c r="AB76" s="115" t="s">
        <v>19</v>
      </c>
      <c r="AC76" s="115" t="s">
        <v>19</v>
      </c>
      <c r="AD76" s="115" t="s">
        <v>19</v>
      </c>
      <c r="AE76" s="115" t="s">
        <v>19</v>
      </c>
      <c r="AF76" s="115" t="s">
        <v>19</v>
      </c>
      <c r="AG76" s="115" t="s">
        <v>19</v>
      </c>
      <c r="AH76" s="115" t="s">
        <v>19</v>
      </c>
      <c r="AI76" s="115" t="s">
        <v>19</v>
      </c>
      <c r="AJ76" s="115" t="s">
        <v>19</v>
      </c>
      <c r="AK76" s="115" t="s">
        <v>19</v>
      </c>
      <c r="AL76" s="115" t="s">
        <v>19</v>
      </c>
      <c r="AM76" s="115" t="s">
        <v>19</v>
      </c>
      <c r="AN76" s="118" t="s">
        <v>19</v>
      </c>
      <c r="AO76" s="120" t="s">
        <v>19</v>
      </c>
      <c r="AP76" s="120" t="s">
        <v>19</v>
      </c>
      <c r="AQ76" s="121" t="s">
        <v>19</v>
      </c>
      <c r="AR76" s="115" t="s">
        <v>19</v>
      </c>
      <c r="AS76" s="115" t="s">
        <v>19</v>
      </c>
      <c r="AT76" s="115"/>
      <c r="AU76" s="115"/>
      <c r="AV76" s="115"/>
      <c r="AW76" s="115"/>
      <c r="AX76" s="119"/>
      <c r="AY76" s="115"/>
    </row>
    <row r="77" spans="1:51" ht="31.5" x14ac:dyDescent="0.25">
      <c r="A77" s="116" t="s">
        <v>73</v>
      </c>
      <c r="B77" s="107" t="s">
        <v>593</v>
      </c>
      <c r="C77" s="117" t="s">
        <v>594</v>
      </c>
      <c r="D77" s="115" t="s">
        <v>19</v>
      </c>
      <c r="E77" s="115" t="s">
        <v>19</v>
      </c>
      <c r="F77" s="115" t="s">
        <v>19</v>
      </c>
      <c r="G77" s="115" t="s">
        <v>19</v>
      </c>
      <c r="H77" s="115" t="s">
        <v>19</v>
      </c>
      <c r="I77" s="115" t="s">
        <v>19</v>
      </c>
      <c r="J77" s="115" t="s">
        <v>19</v>
      </c>
      <c r="K77" s="115" t="s">
        <v>19</v>
      </c>
      <c r="L77" s="115" t="s">
        <v>19</v>
      </c>
      <c r="M77" s="115" t="s">
        <v>19</v>
      </c>
      <c r="N77" s="115" t="s">
        <v>19</v>
      </c>
      <c r="O77" s="115" t="s">
        <v>19</v>
      </c>
      <c r="P77" s="115" t="s">
        <v>19</v>
      </c>
      <c r="Q77" s="115" t="s">
        <v>19</v>
      </c>
      <c r="R77" s="115" t="s">
        <v>19</v>
      </c>
      <c r="S77" s="115" t="s">
        <v>19</v>
      </c>
      <c r="T77" s="115" t="s">
        <v>19</v>
      </c>
      <c r="U77" s="115" t="s">
        <v>19</v>
      </c>
      <c r="V77" s="115" t="s">
        <v>19</v>
      </c>
      <c r="W77" s="115" t="s">
        <v>19</v>
      </c>
      <c r="X77" s="115" t="s">
        <v>19</v>
      </c>
      <c r="Y77" s="115" t="s">
        <v>19</v>
      </c>
      <c r="Z77" s="115" t="s">
        <v>19</v>
      </c>
      <c r="AA77" s="115" t="s">
        <v>19</v>
      </c>
      <c r="AB77" s="115" t="s">
        <v>19</v>
      </c>
      <c r="AC77" s="115" t="s">
        <v>19</v>
      </c>
      <c r="AD77" s="115" t="s">
        <v>19</v>
      </c>
      <c r="AE77" s="115" t="s">
        <v>19</v>
      </c>
      <c r="AF77" s="115" t="s">
        <v>19</v>
      </c>
      <c r="AG77" s="115" t="s">
        <v>19</v>
      </c>
      <c r="AH77" s="115" t="s">
        <v>19</v>
      </c>
      <c r="AI77" s="115" t="s">
        <v>19</v>
      </c>
      <c r="AJ77" s="115" t="s">
        <v>19</v>
      </c>
      <c r="AK77" s="115" t="s">
        <v>19</v>
      </c>
      <c r="AL77" s="115" t="s">
        <v>19</v>
      </c>
      <c r="AM77" s="115" t="s">
        <v>19</v>
      </c>
      <c r="AN77" s="118" t="s">
        <v>19</v>
      </c>
      <c r="AO77" s="120" t="s">
        <v>19</v>
      </c>
      <c r="AP77" s="120" t="s">
        <v>19</v>
      </c>
      <c r="AQ77" s="121" t="s">
        <v>19</v>
      </c>
      <c r="AR77" s="115" t="s">
        <v>19</v>
      </c>
      <c r="AS77" s="115" t="s">
        <v>19</v>
      </c>
      <c r="AT77" s="115"/>
      <c r="AU77" s="115"/>
      <c r="AV77" s="115"/>
      <c r="AW77" s="115"/>
      <c r="AX77" s="119"/>
      <c r="AY77" s="115"/>
    </row>
    <row r="78" spans="1:51" ht="15.75" x14ac:dyDescent="0.25">
      <c r="A78" s="116" t="s">
        <v>75</v>
      </c>
      <c r="B78" s="107" t="s">
        <v>76</v>
      </c>
      <c r="C78" s="117" t="s">
        <v>18</v>
      </c>
      <c r="D78" s="115" t="s">
        <v>19</v>
      </c>
      <c r="E78" s="115" t="s">
        <v>19</v>
      </c>
      <c r="F78" s="115">
        <f t="shared" ref="F78" si="97">IFERROR(SUM(F79:F105),"нд")</f>
        <v>0</v>
      </c>
      <c r="G78" s="115" t="s">
        <v>19</v>
      </c>
      <c r="H78" s="115" t="s">
        <v>19</v>
      </c>
      <c r="I78" s="115" t="s">
        <v>19</v>
      </c>
      <c r="J78" s="115">
        <f t="shared" ref="J78" si="98">IFERROR(SUM(J79:J105),"нд")</f>
        <v>0</v>
      </c>
      <c r="K78" s="115" t="s">
        <v>19</v>
      </c>
      <c r="L78" s="115" t="s">
        <v>19</v>
      </c>
      <c r="M78" s="115" t="s">
        <v>19</v>
      </c>
      <c r="N78" s="115">
        <f t="shared" ref="N78" si="99">IFERROR(SUM(N79:N105),"нд")</f>
        <v>3.6169999999999995</v>
      </c>
      <c r="O78" s="115" t="s">
        <v>19</v>
      </c>
      <c r="P78" s="115" t="s">
        <v>19</v>
      </c>
      <c r="Q78" s="115" t="s">
        <v>19</v>
      </c>
      <c r="R78" s="115" t="s">
        <v>19</v>
      </c>
      <c r="S78" s="115" t="s">
        <v>19</v>
      </c>
      <c r="T78" s="115" t="s">
        <v>19</v>
      </c>
      <c r="U78" s="115" t="s">
        <v>19</v>
      </c>
      <c r="V78" s="115">
        <f t="shared" ref="V78" si="100">IFERROR(SUM(V79:V105),"нд")</f>
        <v>0</v>
      </c>
      <c r="W78" s="115" t="s">
        <v>19</v>
      </c>
      <c r="X78" s="115" t="s">
        <v>19</v>
      </c>
      <c r="Y78" s="115" t="s">
        <v>19</v>
      </c>
      <c r="Z78" s="115" t="s">
        <v>19</v>
      </c>
      <c r="AA78" s="115" t="s">
        <v>19</v>
      </c>
      <c r="AB78" s="115" t="s">
        <v>19</v>
      </c>
      <c r="AC78" s="115" t="s">
        <v>19</v>
      </c>
      <c r="AD78" s="115" t="s">
        <v>19</v>
      </c>
      <c r="AE78" s="115" t="s">
        <v>19</v>
      </c>
      <c r="AF78" s="115" t="s">
        <v>19</v>
      </c>
      <c r="AG78" s="115" t="s">
        <v>19</v>
      </c>
      <c r="AH78" s="115" t="s">
        <v>19</v>
      </c>
      <c r="AI78" s="115" t="s">
        <v>19</v>
      </c>
      <c r="AJ78" s="115" t="s">
        <v>19</v>
      </c>
      <c r="AK78" s="115" t="s">
        <v>19</v>
      </c>
      <c r="AL78" s="115" t="s">
        <v>19</v>
      </c>
      <c r="AM78" s="115" t="s">
        <v>19</v>
      </c>
      <c r="AN78" s="118" t="s">
        <v>19</v>
      </c>
      <c r="AO78" s="120">
        <f>IFERROR(SUM(AO79:AO105),"нд")</f>
        <v>-1.6914607120930351E-2</v>
      </c>
      <c r="AP78" s="120">
        <f>IFERROR(SUM(AP79:AP105),"нд")</f>
        <v>-1.3532786252719637E-2</v>
      </c>
      <c r="AQ78" s="121" t="s">
        <v>19</v>
      </c>
      <c r="AR78" s="115" t="s">
        <v>19</v>
      </c>
      <c r="AS78" s="115" t="s">
        <v>19</v>
      </c>
      <c r="AT78" s="115"/>
      <c r="AU78" s="115"/>
      <c r="AV78" s="115"/>
      <c r="AW78" s="115"/>
      <c r="AX78" s="119"/>
      <c r="AY78" s="115"/>
    </row>
    <row r="79" spans="1:51" ht="31.5" x14ac:dyDescent="0.25">
      <c r="A79" s="116" t="s">
        <v>75</v>
      </c>
      <c r="B79" s="107" t="s">
        <v>595</v>
      </c>
      <c r="C79" s="117" t="s">
        <v>596</v>
      </c>
      <c r="D79" s="115" t="s">
        <v>19</v>
      </c>
      <c r="E79" s="115" t="s">
        <v>19</v>
      </c>
      <c r="F79" s="115" t="s">
        <v>19</v>
      </c>
      <c r="G79" s="115" t="s">
        <v>19</v>
      </c>
      <c r="H79" s="115" t="s">
        <v>19</v>
      </c>
      <c r="I79" s="115" t="s">
        <v>19</v>
      </c>
      <c r="J79" s="115" t="s">
        <v>19</v>
      </c>
      <c r="K79" s="115" t="s">
        <v>19</v>
      </c>
      <c r="L79" s="115" t="s">
        <v>19</v>
      </c>
      <c r="M79" s="115" t="s">
        <v>19</v>
      </c>
      <c r="N79" s="115">
        <v>0.13</v>
      </c>
      <c r="O79" s="115" t="s">
        <v>19</v>
      </c>
      <c r="P79" s="115" t="s">
        <v>19</v>
      </c>
      <c r="Q79" s="115" t="s">
        <v>19</v>
      </c>
      <c r="R79" s="115" t="s">
        <v>19</v>
      </c>
      <c r="S79" s="115" t="s">
        <v>19</v>
      </c>
      <c r="T79" s="115" t="s">
        <v>19</v>
      </c>
      <c r="U79" s="115" t="s">
        <v>19</v>
      </c>
      <c r="V79" s="115" t="s">
        <v>19</v>
      </c>
      <c r="W79" s="115" t="s">
        <v>19</v>
      </c>
      <c r="X79" s="115" t="s">
        <v>19</v>
      </c>
      <c r="Y79" s="115" t="s">
        <v>19</v>
      </c>
      <c r="Z79" s="115" t="s">
        <v>19</v>
      </c>
      <c r="AA79" s="115" t="s">
        <v>19</v>
      </c>
      <c r="AB79" s="115" t="s">
        <v>19</v>
      </c>
      <c r="AC79" s="115" t="s">
        <v>19</v>
      </c>
      <c r="AD79" s="115" t="s">
        <v>19</v>
      </c>
      <c r="AE79" s="115" t="s">
        <v>19</v>
      </c>
      <c r="AF79" s="115" t="s">
        <v>19</v>
      </c>
      <c r="AG79" s="115" t="s">
        <v>19</v>
      </c>
      <c r="AH79" s="115" t="s">
        <v>19</v>
      </c>
      <c r="AI79" s="115" t="s">
        <v>19</v>
      </c>
      <c r="AJ79" s="115" t="s">
        <v>19</v>
      </c>
      <c r="AK79" s="115" t="s">
        <v>19</v>
      </c>
      <c r="AL79" s="115" t="s">
        <v>19</v>
      </c>
      <c r="AM79" s="115" t="s">
        <v>19</v>
      </c>
      <c r="AN79" s="118" t="s">
        <v>19</v>
      </c>
      <c r="AO79" s="120" t="s">
        <v>19</v>
      </c>
      <c r="AP79" s="120" t="s">
        <v>19</v>
      </c>
      <c r="AQ79" s="121" t="s">
        <v>19</v>
      </c>
      <c r="AR79" s="115" t="s">
        <v>19</v>
      </c>
      <c r="AS79" s="115" t="s">
        <v>19</v>
      </c>
      <c r="AT79" s="115"/>
      <c r="AU79" s="115"/>
      <c r="AV79" s="115"/>
      <c r="AW79" s="115"/>
      <c r="AX79" s="119"/>
      <c r="AY79" s="115"/>
    </row>
    <row r="80" spans="1:51" ht="31.5" x14ac:dyDescent="0.25">
      <c r="A80" s="116" t="s">
        <v>75</v>
      </c>
      <c r="B80" s="107" t="s">
        <v>597</v>
      </c>
      <c r="C80" s="117" t="s">
        <v>598</v>
      </c>
      <c r="D80" s="115" t="s">
        <v>19</v>
      </c>
      <c r="E80" s="115" t="s">
        <v>19</v>
      </c>
      <c r="F80" s="115" t="s">
        <v>19</v>
      </c>
      <c r="G80" s="115" t="s">
        <v>19</v>
      </c>
      <c r="H80" s="115" t="s">
        <v>19</v>
      </c>
      <c r="I80" s="115" t="s">
        <v>19</v>
      </c>
      <c r="J80" s="115" t="s">
        <v>19</v>
      </c>
      <c r="K80" s="115" t="s">
        <v>19</v>
      </c>
      <c r="L80" s="115" t="s">
        <v>19</v>
      </c>
      <c r="M80" s="115" t="s">
        <v>19</v>
      </c>
      <c r="N80" s="115" t="s">
        <v>19</v>
      </c>
      <c r="O80" s="115" t="s">
        <v>19</v>
      </c>
      <c r="P80" s="115" t="s">
        <v>19</v>
      </c>
      <c r="Q80" s="115" t="s">
        <v>19</v>
      </c>
      <c r="R80" s="115" t="s">
        <v>19</v>
      </c>
      <c r="S80" s="115" t="s">
        <v>19</v>
      </c>
      <c r="T80" s="115" t="s">
        <v>19</v>
      </c>
      <c r="U80" s="115" t="s">
        <v>19</v>
      </c>
      <c r="V80" s="115" t="s">
        <v>19</v>
      </c>
      <c r="W80" s="115" t="s">
        <v>19</v>
      </c>
      <c r="X80" s="115" t="s">
        <v>19</v>
      </c>
      <c r="Y80" s="115" t="s">
        <v>19</v>
      </c>
      <c r="Z80" s="115" t="s">
        <v>19</v>
      </c>
      <c r="AA80" s="115" t="s">
        <v>19</v>
      </c>
      <c r="AB80" s="115" t="s">
        <v>19</v>
      </c>
      <c r="AC80" s="115" t="s">
        <v>19</v>
      </c>
      <c r="AD80" s="115" t="s">
        <v>19</v>
      </c>
      <c r="AE80" s="115" t="s">
        <v>19</v>
      </c>
      <c r="AF80" s="115" t="s">
        <v>19</v>
      </c>
      <c r="AG80" s="115" t="s">
        <v>19</v>
      </c>
      <c r="AH80" s="115" t="s">
        <v>19</v>
      </c>
      <c r="AI80" s="115" t="s">
        <v>19</v>
      </c>
      <c r="AJ80" s="115" t="s">
        <v>19</v>
      </c>
      <c r="AK80" s="115" t="s">
        <v>19</v>
      </c>
      <c r="AL80" s="115" t="s">
        <v>19</v>
      </c>
      <c r="AM80" s="115" t="s">
        <v>19</v>
      </c>
      <c r="AN80" s="118" t="s">
        <v>19</v>
      </c>
      <c r="AO80" s="120" t="s">
        <v>19</v>
      </c>
      <c r="AP80" s="120" t="s">
        <v>19</v>
      </c>
      <c r="AQ80" s="121" t="s">
        <v>19</v>
      </c>
      <c r="AR80" s="115" t="s">
        <v>19</v>
      </c>
      <c r="AS80" s="115" t="s">
        <v>19</v>
      </c>
      <c r="AT80" s="115"/>
      <c r="AU80" s="115"/>
      <c r="AV80" s="115"/>
      <c r="AW80" s="115"/>
      <c r="AX80" s="119"/>
      <c r="AY80" s="115"/>
    </row>
    <row r="81" spans="1:51" ht="31.5" x14ac:dyDescent="0.25">
      <c r="A81" s="116" t="s">
        <v>75</v>
      </c>
      <c r="B81" s="107" t="s">
        <v>599</v>
      </c>
      <c r="C81" s="117" t="s">
        <v>600</v>
      </c>
      <c r="D81" s="115" t="s">
        <v>19</v>
      </c>
      <c r="E81" s="115" t="s">
        <v>19</v>
      </c>
      <c r="F81" s="115" t="s">
        <v>19</v>
      </c>
      <c r="G81" s="115" t="s">
        <v>19</v>
      </c>
      <c r="H81" s="115" t="s">
        <v>19</v>
      </c>
      <c r="I81" s="115" t="s">
        <v>19</v>
      </c>
      <c r="J81" s="115" t="s">
        <v>19</v>
      </c>
      <c r="K81" s="115" t="s">
        <v>19</v>
      </c>
      <c r="L81" s="115" t="s">
        <v>19</v>
      </c>
      <c r="M81" s="115" t="s">
        <v>19</v>
      </c>
      <c r="N81" s="115" t="s">
        <v>19</v>
      </c>
      <c r="O81" s="115" t="s">
        <v>19</v>
      </c>
      <c r="P81" s="115" t="s">
        <v>19</v>
      </c>
      <c r="Q81" s="115" t="s">
        <v>19</v>
      </c>
      <c r="R81" s="115" t="s">
        <v>19</v>
      </c>
      <c r="S81" s="115" t="s">
        <v>19</v>
      </c>
      <c r="T81" s="115" t="s">
        <v>19</v>
      </c>
      <c r="U81" s="115" t="s">
        <v>19</v>
      </c>
      <c r="V81" s="115" t="s">
        <v>19</v>
      </c>
      <c r="W81" s="115" t="s">
        <v>19</v>
      </c>
      <c r="X81" s="115" t="s">
        <v>19</v>
      </c>
      <c r="Y81" s="115" t="s">
        <v>19</v>
      </c>
      <c r="Z81" s="115" t="s">
        <v>19</v>
      </c>
      <c r="AA81" s="115" t="s">
        <v>19</v>
      </c>
      <c r="AB81" s="115" t="s">
        <v>19</v>
      </c>
      <c r="AC81" s="115" t="s">
        <v>19</v>
      </c>
      <c r="AD81" s="115" t="s">
        <v>19</v>
      </c>
      <c r="AE81" s="115" t="s">
        <v>19</v>
      </c>
      <c r="AF81" s="115" t="s">
        <v>19</v>
      </c>
      <c r="AG81" s="115" t="s">
        <v>19</v>
      </c>
      <c r="AH81" s="115" t="s">
        <v>19</v>
      </c>
      <c r="AI81" s="115" t="s">
        <v>19</v>
      </c>
      <c r="AJ81" s="115" t="s">
        <v>19</v>
      </c>
      <c r="AK81" s="115" t="s">
        <v>19</v>
      </c>
      <c r="AL81" s="115" t="s">
        <v>19</v>
      </c>
      <c r="AM81" s="115" t="s">
        <v>19</v>
      </c>
      <c r="AN81" s="118" t="s">
        <v>19</v>
      </c>
      <c r="AO81" s="120" t="s">
        <v>19</v>
      </c>
      <c r="AP81" s="120" t="s">
        <v>19</v>
      </c>
      <c r="AQ81" s="121" t="s">
        <v>19</v>
      </c>
      <c r="AR81" s="115" t="s">
        <v>19</v>
      </c>
      <c r="AS81" s="115" t="s">
        <v>19</v>
      </c>
      <c r="AT81" s="115"/>
      <c r="AU81" s="115"/>
      <c r="AV81" s="115"/>
      <c r="AW81" s="115"/>
      <c r="AX81" s="119"/>
      <c r="AY81" s="115"/>
    </row>
    <row r="82" spans="1:51" ht="31.5" x14ac:dyDescent="0.25">
      <c r="A82" s="116" t="s">
        <v>75</v>
      </c>
      <c r="B82" s="107" t="s">
        <v>601</v>
      </c>
      <c r="C82" s="117" t="s">
        <v>602</v>
      </c>
      <c r="D82" s="115" t="s">
        <v>19</v>
      </c>
      <c r="E82" s="115" t="s">
        <v>19</v>
      </c>
      <c r="F82" s="115" t="s">
        <v>19</v>
      </c>
      <c r="G82" s="115" t="s">
        <v>19</v>
      </c>
      <c r="H82" s="115" t="s">
        <v>19</v>
      </c>
      <c r="I82" s="115" t="s">
        <v>19</v>
      </c>
      <c r="J82" s="115" t="s">
        <v>19</v>
      </c>
      <c r="K82" s="115" t="s">
        <v>19</v>
      </c>
      <c r="L82" s="115" t="s">
        <v>19</v>
      </c>
      <c r="M82" s="115" t="s">
        <v>19</v>
      </c>
      <c r="N82" s="115" t="s">
        <v>19</v>
      </c>
      <c r="O82" s="115" t="s">
        <v>19</v>
      </c>
      <c r="P82" s="115" t="s">
        <v>19</v>
      </c>
      <c r="Q82" s="115" t="s">
        <v>19</v>
      </c>
      <c r="R82" s="115" t="s">
        <v>19</v>
      </c>
      <c r="S82" s="115" t="s">
        <v>19</v>
      </c>
      <c r="T82" s="115" t="s">
        <v>19</v>
      </c>
      <c r="U82" s="115" t="s">
        <v>19</v>
      </c>
      <c r="V82" s="115" t="s">
        <v>19</v>
      </c>
      <c r="W82" s="115" t="s">
        <v>19</v>
      </c>
      <c r="X82" s="115" t="s">
        <v>19</v>
      </c>
      <c r="Y82" s="115" t="s">
        <v>19</v>
      </c>
      <c r="Z82" s="115" t="s">
        <v>19</v>
      </c>
      <c r="AA82" s="115" t="s">
        <v>19</v>
      </c>
      <c r="AB82" s="115" t="s">
        <v>19</v>
      </c>
      <c r="AC82" s="115" t="s">
        <v>19</v>
      </c>
      <c r="AD82" s="115" t="s">
        <v>19</v>
      </c>
      <c r="AE82" s="115" t="s">
        <v>19</v>
      </c>
      <c r="AF82" s="115" t="s">
        <v>19</v>
      </c>
      <c r="AG82" s="115" t="s">
        <v>19</v>
      </c>
      <c r="AH82" s="115" t="s">
        <v>19</v>
      </c>
      <c r="AI82" s="115" t="s">
        <v>19</v>
      </c>
      <c r="AJ82" s="115" t="s">
        <v>19</v>
      </c>
      <c r="AK82" s="115" t="s">
        <v>19</v>
      </c>
      <c r="AL82" s="115" t="s">
        <v>19</v>
      </c>
      <c r="AM82" s="115" t="s">
        <v>19</v>
      </c>
      <c r="AN82" s="118" t="s">
        <v>19</v>
      </c>
      <c r="AO82" s="120" t="s">
        <v>19</v>
      </c>
      <c r="AP82" s="120" t="s">
        <v>19</v>
      </c>
      <c r="AQ82" s="121" t="s">
        <v>19</v>
      </c>
      <c r="AR82" s="115" t="s">
        <v>19</v>
      </c>
      <c r="AS82" s="115" t="s">
        <v>19</v>
      </c>
      <c r="AT82" s="115"/>
      <c r="AU82" s="115"/>
      <c r="AV82" s="115"/>
      <c r="AW82" s="115"/>
      <c r="AX82" s="119"/>
      <c r="AY82" s="115"/>
    </row>
    <row r="83" spans="1:51" ht="31.5" x14ac:dyDescent="0.25">
      <c r="A83" s="116" t="s">
        <v>75</v>
      </c>
      <c r="B83" s="107" t="s">
        <v>603</v>
      </c>
      <c r="C83" s="117" t="s">
        <v>604</v>
      </c>
      <c r="D83" s="115" t="s">
        <v>19</v>
      </c>
      <c r="E83" s="115" t="s">
        <v>19</v>
      </c>
      <c r="F83" s="115" t="s">
        <v>19</v>
      </c>
      <c r="G83" s="115" t="s">
        <v>19</v>
      </c>
      <c r="H83" s="115" t="s">
        <v>19</v>
      </c>
      <c r="I83" s="115" t="s">
        <v>19</v>
      </c>
      <c r="J83" s="115" t="s">
        <v>19</v>
      </c>
      <c r="K83" s="115" t="s">
        <v>19</v>
      </c>
      <c r="L83" s="115" t="s">
        <v>19</v>
      </c>
      <c r="M83" s="115" t="s">
        <v>19</v>
      </c>
      <c r="N83" s="115" t="s">
        <v>19</v>
      </c>
      <c r="O83" s="115" t="s">
        <v>19</v>
      </c>
      <c r="P83" s="115" t="s">
        <v>19</v>
      </c>
      <c r="Q83" s="115" t="s">
        <v>19</v>
      </c>
      <c r="R83" s="115" t="s">
        <v>19</v>
      </c>
      <c r="S83" s="115" t="s">
        <v>19</v>
      </c>
      <c r="T83" s="115" t="s">
        <v>19</v>
      </c>
      <c r="U83" s="115" t="s">
        <v>19</v>
      </c>
      <c r="V83" s="115" t="s">
        <v>19</v>
      </c>
      <c r="W83" s="115" t="s">
        <v>19</v>
      </c>
      <c r="X83" s="115" t="s">
        <v>19</v>
      </c>
      <c r="Y83" s="115" t="s">
        <v>19</v>
      </c>
      <c r="Z83" s="115" t="s">
        <v>19</v>
      </c>
      <c r="AA83" s="115" t="s">
        <v>19</v>
      </c>
      <c r="AB83" s="115" t="s">
        <v>19</v>
      </c>
      <c r="AC83" s="115" t="s">
        <v>19</v>
      </c>
      <c r="AD83" s="115" t="s">
        <v>19</v>
      </c>
      <c r="AE83" s="115" t="s">
        <v>19</v>
      </c>
      <c r="AF83" s="115" t="s">
        <v>19</v>
      </c>
      <c r="AG83" s="115" t="s">
        <v>19</v>
      </c>
      <c r="AH83" s="115" t="s">
        <v>19</v>
      </c>
      <c r="AI83" s="115" t="s">
        <v>19</v>
      </c>
      <c r="AJ83" s="115" t="s">
        <v>19</v>
      </c>
      <c r="AK83" s="115" t="s">
        <v>19</v>
      </c>
      <c r="AL83" s="115" t="s">
        <v>19</v>
      </c>
      <c r="AM83" s="115" t="s">
        <v>19</v>
      </c>
      <c r="AN83" s="118" t="s">
        <v>19</v>
      </c>
      <c r="AO83" s="120" t="s">
        <v>19</v>
      </c>
      <c r="AP83" s="120" t="s">
        <v>19</v>
      </c>
      <c r="AQ83" s="121" t="s">
        <v>19</v>
      </c>
      <c r="AR83" s="115" t="s">
        <v>19</v>
      </c>
      <c r="AS83" s="115" t="s">
        <v>19</v>
      </c>
      <c r="AT83" s="115"/>
      <c r="AU83" s="115"/>
      <c r="AV83" s="115"/>
      <c r="AW83" s="115"/>
      <c r="AX83" s="119"/>
      <c r="AY83" s="115"/>
    </row>
    <row r="84" spans="1:51" ht="31.5" x14ac:dyDescent="0.25">
      <c r="A84" s="116" t="s">
        <v>75</v>
      </c>
      <c r="B84" s="107" t="s">
        <v>605</v>
      </c>
      <c r="C84" s="117" t="s">
        <v>606</v>
      </c>
      <c r="D84" s="115" t="s">
        <v>19</v>
      </c>
      <c r="E84" s="115" t="s">
        <v>19</v>
      </c>
      <c r="F84" s="115" t="s">
        <v>19</v>
      </c>
      <c r="G84" s="115" t="s">
        <v>19</v>
      </c>
      <c r="H84" s="115" t="s">
        <v>19</v>
      </c>
      <c r="I84" s="115" t="s">
        <v>19</v>
      </c>
      <c r="J84" s="115" t="s">
        <v>19</v>
      </c>
      <c r="K84" s="115" t="s">
        <v>19</v>
      </c>
      <c r="L84" s="115" t="s">
        <v>19</v>
      </c>
      <c r="M84" s="115" t="s">
        <v>19</v>
      </c>
      <c r="N84" s="115">
        <v>0.11</v>
      </c>
      <c r="O84" s="115" t="s">
        <v>19</v>
      </c>
      <c r="P84" s="115" t="s">
        <v>19</v>
      </c>
      <c r="Q84" s="115" t="s">
        <v>19</v>
      </c>
      <c r="R84" s="115" t="s">
        <v>19</v>
      </c>
      <c r="S84" s="115" t="s">
        <v>19</v>
      </c>
      <c r="T84" s="115" t="s">
        <v>19</v>
      </c>
      <c r="U84" s="115" t="s">
        <v>19</v>
      </c>
      <c r="V84" s="115" t="s">
        <v>19</v>
      </c>
      <c r="W84" s="115" t="s">
        <v>19</v>
      </c>
      <c r="X84" s="115" t="s">
        <v>19</v>
      </c>
      <c r="Y84" s="115" t="s">
        <v>19</v>
      </c>
      <c r="Z84" s="115" t="s">
        <v>19</v>
      </c>
      <c r="AA84" s="115" t="s">
        <v>19</v>
      </c>
      <c r="AB84" s="115" t="s">
        <v>19</v>
      </c>
      <c r="AC84" s="115" t="s">
        <v>19</v>
      </c>
      <c r="AD84" s="115" t="s">
        <v>19</v>
      </c>
      <c r="AE84" s="115" t="s">
        <v>19</v>
      </c>
      <c r="AF84" s="115" t="s">
        <v>19</v>
      </c>
      <c r="AG84" s="115" t="s">
        <v>19</v>
      </c>
      <c r="AH84" s="115" t="s">
        <v>19</v>
      </c>
      <c r="AI84" s="115" t="s">
        <v>19</v>
      </c>
      <c r="AJ84" s="115" t="s">
        <v>19</v>
      </c>
      <c r="AK84" s="115" t="s">
        <v>19</v>
      </c>
      <c r="AL84" s="115" t="s">
        <v>19</v>
      </c>
      <c r="AM84" s="115" t="s">
        <v>19</v>
      </c>
      <c r="AN84" s="118" t="s">
        <v>19</v>
      </c>
      <c r="AO84" s="120">
        <v>-1.2954071209303501E-3</v>
      </c>
      <c r="AP84" s="120">
        <v>-9.2978625271963574E-4</v>
      </c>
      <c r="AQ84" s="121" t="s">
        <v>19</v>
      </c>
      <c r="AR84" s="115" t="s">
        <v>19</v>
      </c>
      <c r="AS84" s="115" t="s">
        <v>19</v>
      </c>
      <c r="AT84" s="115"/>
      <c r="AU84" s="115"/>
      <c r="AV84" s="115"/>
      <c r="AW84" s="115"/>
      <c r="AX84" s="119"/>
      <c r="AY84" s="115"/>
    </row>
    <row r="85" spans="1:51" ht="31.5" x14ac:dyDescent="0.25">
      <c r="A85" s="116" t="s">
        <v>75</v>
      </c>
      <c r="B85" s="107" t="s">
        <v>607</v>
      </c>
      <c r="C85" s="117" t="s">
        <v>608</v>
      </c>
      <c r="D85" s="115" t="s">
        <v>19</v>
      </c>
      <c r="E85" s="115" t="s">
        <v>19</v>
      </c>
      <c r="F85" s="115" t="s">
        <v>19</v>
      </c>
      <c r="G85" s="115" t="s">
        <v>19</v>
      </c>
      <c r="H85" s="115" t="s">
        <v>19</v>
      </c>
      <c r="I85" s="115" t="s">
        <v>19</v>
      </c>
      <c r="J85" s="115" t="s">
        <v>19</v>
      </c>
      <c r="K85" s="115" t="s">
        <v>19</v>
      </c>
      <c r="L85" s="115" t="s">
        <v>19</v>
      </c>
      <c r="M85" s="115" t="s">
        <v>19</v>
      </c>
      <c r="N85" s="115">
        <v>0.43099999999999999</v>
      </c>
      <c r="O85" s="115" t="s">
        <v>19</v>
      </c>
      <c r="P85" s="115" t="s">
        <v>19</v>
      </c>
      <c r="Q85" s="115" t="s">
        <v>19</v>
      </c>
      <c r="R85" s="115" t="s">
        <v>19</v>
      </c>
      <c r="S85" s="115" t="s">
        <v>19</v>
      </c>
      <c r="T85" s="115" t="s">
        <v>19</v>
      </c>
      <c r="U85" s="115" t="s">
        <v>19</v>
      </c>
      <c r="V85" s="115" t="s">
        <v>19</v>
      </c>
      <c r="W85" s="115" t="s">
        <v>19</v>
      </c>
      <c r="X85" s="115" t="s">
        <v>19</v>
      </c>
      <c r="Y85" s="115" t="s">
        <v>19</v>
      </c>
      <c r="Z85" s="115" t="s">
        <v>19</v>
      </c>
      <c r="AA85" s="115" t="s">
        <v>19</v>
      </c>
      <c r="AB85" s="115" t="s">
        <v>19</v>
      </c>
      <c r="AC85" s="115" t="s">
        <v>19</v>
      </c>
      <c r="AD85" s="115" t="s">
        <v>19</v>
      </c>
      <c r="AE85" s="115" t="s">
        <v>19</v>
      </c>
      <c r="AF85" s="115" t="s">
        <v>19</v>
      </c>
      <c r="AG85" s="115" t="s">
        <v>19</v>
      </c>
      <c r="AH85" s="115" t="s">
        <v>19</v>
      </c>
      <c r="AI85" s="115" t="s">
        <v>19</v>
      </c>
      <c r="AJ85" s="115" t="s">
        <v>19</v>
      </c>
      <c r="AK85" s="115" t="s">
        <v>19</v>
      </c>
      <c r="AL85" s="115" t="s">
        <v>19</v>
      </c>
      <c r="AM85" s="115" t="s">
        <v>19</v>
      </c>
      <c r="AN85" s="118" t="s">
        <v>19</v>
      </c>
      <c r="AO85" s="120">
        <v>-8.4645999999999992E-3</v>
      </c>
      <c r="AP85" s="120">
        <v>-5.7089999999999997E-3</v>
      </c>
      <c r="AQ85" s="121" t="s">
        <v>19</v>
      </c>
      <c r="AR85" s="115" t="s">
        <v>19</v>
      </c>
      <c r="AS85" s="115" t="s">
        <v>19</v>
      </c>
      <c r="AT85" s="115"/>
      <c r="AU85" s="115"/>
      <c r="AV85" s="115"/>
      <c r="AW85" s="115"/>
      <c r="AX85" s="119"/>
      <c r="AY85" s="115"/>
    </row>
    <row r="86" spans="1:51" ht="31.5" x14ac:dyDescent="0.25">
      <c r="A86" s="116" t="s">
        <v>75</v>
      </c>
      <c r="B86" s="107" t="s">
        <v>609</v>
      </c>
      <c r="C86" s="117" t="s">
        <v>610</v>
      </c>
      <c r="D86" s="115" t="s">
        <v>19</v>
      </c>
      <c r="E86" s="115" t="s">
        <v>19</v>
      </c>
      <c r="F86" s="115" t="s">
        <v>19</v>
      </c>
      <c r="G86" s="115" t="s">
        <v>19</v>
      </c>
      <c r="H86" s="115" t="s">
        <v>19</v>
      </c>
      <c r="I86" s="115" t="s">
        <v>19</v>
      </c>
      <c r="J86" s="115" t="s">
        <v>19</v>
      </c>
      <c r="K86" s="115" t="s">
        <v>19</v>
      </c>
      <c r="L86" s="115" t="s">
        <v>19</v>
      </c>
      <c r="M86" s="115" t="s">
        <v>19</v>
      </c>
      <c r="N86" s="115">
        <v>1.6479999999999999</v>
      </c>
      <c r="O86" s="115" t="s">
        <v>19</v>
      </c>
      <c r="P86" s="115" t="s">
        <v>19</v>
      </c>
      <c r="Q86" s="115" t="s">
        <v>19</v>
      </c>
      <c r="R86" s="115" t="s">
        <v>19</v>
      </c>
      <c r="S86" s="115" t="s">
        <v>19</v>
      </c>
      <c r="T86" s="115" t="s">
        <v>19</v>
      </c>
      <c r="U86" s="115" t="s">
        <v>19</v>
      </c>
      <c r="V86" s="115" t="s">
        <v>19</v>
      </c>
      <c r="W86" s="115" t="s">
        <v>19</v>
      </c>
      <c r="X86" s="115" t="s">
        <v>19</v>
      </c>
      <c r="Y86" s="115" t="s">
        <v>19</v>
      </c>
      <c r="Z86" s="115" t="s">
        <v>19</v>
      </c>
      <c r="AA86" s="115" t="s">
        <v>19</v>
      </c>
      <c r="AB86" s="115" t="s">
        <v>19</v>
      </c>
      <c r="AC86" s="115" t="s">
        <v>19</v>
      </c>
      <c r="AD86" s="115" t="s">
        <v>19</v>
      </c>
      <c r="AE86" s="115" t="s">
        <v>19</v>
      </c>
      <c r="AF86" s="115" t="s">
        <v>19</v>
      </c>
      <c r="AG86" s="115" t="s">
        <v>19</v>
      </c>
      <c r="AH86" s="115" t="s">
        <v>19</v>
      </c>
      <c r="AI86" s="115" t="s">
        <v>19</v>
      </c>
      <c r="AJ86" s="115" t="s">
        <v>19</v>
      </c>
      <c r="AK86" s="115" t="s">
        <v>19</v>
      </c>
      <c r="AL86" s="115" t="s">
        <v>19</v>
      </c>
      <c r="AM86" s="115" t="s">
        <v>19</v>
      </c>
      <c r="AN86" s="118" t="s">
        <v>19</v>
      </c>
      <c r="AO86" s="120">
        <v>-6.8463999999999999E-3</v>
      </c>
      <c r="AP86" s="120">
        <v>-6.4060000000000002E-3</v>
      </c>
      <c r="AQ86" s="121" t="s">
        <v>19</v>
      </c>
      <c r="AR86" s="115" t="s">
        <v>19</v>
      </c>
      <c r="AS86" s="115" t="s">
        <v>19</v>
      </c>
      <c r="AT86" s="115"/>
      <c r="AU86" s="115"/>
      <c r="AV86" s="115"/>
      <c r="AW86" s="115"/>
      <c r="AX86" s="119"/>
      <c r="AY86" s="115"/>
    </row>
    <row r="87" spans="1:51" ht="31.5" x14ac:dyDescent="0.25">
      <c r="A87" s="116" t="s">
        <v>75</v>
      </c>
      <c r="B87" s="107" t="s">
        <v>611</v>
      </c>
      <c r="C87" s="117" t="s">
        <v>612</v>
      </c>
      <c r="D87" s="115" t="s">
        <v>19</v>
      </c>
      <c r="E87" s="115" t="s">
        <v>19</v>
      </c>
      <c r="F87" s="115" t="s">
        <v>19</v>
      </c>
      <c r="G87" s="115" t="s">
        <v>19</v>
      </c>
      <c r="H87" s="115" t="s">
        <v>19</v>
      </c>
      <c r="I87" s="115" t="s">
        <v>19</v>
      </c>
      <c r="J87" s="115" t="s">
        <v>19</v>
      </c>
      <c r="K87" s="115" t="s">
        <v>19</v>
      </c>
      <c r="L87" s="115" t="s">
        <v>19</v>
      </c>
      <c r="M87" s="115" t="s">
        <v>19</v>
      </c>
      <c r="N87" s="115" t="s">
        <v>19</v>
      </c>
      <c r="O87" s="115" t="s">
        <v>19</v>
      </c>
      <c r="P87" s="115" t="s">
        <v>19</v>
      </c>
      <c r="Q87" s="115" t="s">
        <v>19</v>
      </c>
      <c r="R87" s="115" t="s">
        <v>19</v>
      </c>
      <c r="S87" s="115" t="s">
        <v>19</v>
      </c>
      <c r="T87" s="115" t="s">
        <v>19</v>
      </c>
      <c r="U87" s="115" t="s">
        <v>19</v>
      </c>
      <c r="V87" s="115" t="s">
        <v>19</v>
      </c>
      <c r="W87" s="115" t="s">
        <v>19</v>
      </c>
      <c r="X87" s="115" t="s">
        <v>19</v>
      </c>
      <c r="Y87" s="115" t="s">
        <v>19</v>
      </c>
      <c r="Z87" s="115" t="s">
        <v>19</v>
      </c>
      <c r="AA87" s="115" t="s">
        <v>19</v>
      </c>
      <c r="AB87" s="115" t="s">
        <v>19</v>
      </c>
      <c r="AC87" s="115" t="s">
        <v>19</v>
      </c>
      <c r="AD87" s="115" t="s">
        <v>19</v>
      </c>
      <c r="AE87" s="115" t="s">
        <v>19</v>
      </c>
      <c r="AF87" s="115" t="s">
        <v>19</v>
      </c>
      <c r="AG87" s="115" t="s">
        <v>19</v>
      </c>
      <c r="AH87" s="115" t="s">
        <v>19</v>
      </c>
      <c r="AI87" s="115" t="s">
        <v>19</v>
      </c>
      <c r="AJ87" s="115" t="s">
        <v>19</v>
      </c>
      <c r="AK87" s="115" t="s">
        <v>19</v>
      </c>
      <c r="AL87" s="115" t="s">
        <v>19</v>
      </c>
      <c r="AM87" s="115" t="s">
        <v>19</v>
      </c>
      <c r="AN87" s="118" t="s">
        <v>19</v>
      </c>
      <c r="AO87" s="120" t="s">
        <v>19</v>
      </c>
      <c r="AP87" s="120" t="s">
        <v>19</v>
      </c>
      <c r="AQ87" s="121" t="s">
        <v>19</v>
      </c>
      <c r="AR87" s="115" t="s">
        <v>19</v>
      </c>
      <c r="AS87" s="115" t="s">
        <v>19</v>
      </c>
      <c r="AT87" s="115"/>
      <c r="AU87" s="115"/>
      <c r="AV87" s="115"/>
      <c r="AW87" s="115"/>
      <c r="AX87" s="119"/>
      <c r="AY87" s="115"/>
    </row>
    <row r="88" spans="1:51" ht="31.5" x14ac:dyDescent="0.25">
      <c r="A88" s="116" t="s">
        <v>75</v>
      </c>
      <c r="B88" s="107" t="s">
        <v>613</v>
      </c>
      <c r="C88" s="117" t="s">
        <v>614</v>
      </c>
      <c r="D88" s="115" t="s">
        <v>19</v>
      </c>
      <c r="E88" s="115" t="s">
        <v>19</v>
      </c>
      <c r="F88" s="115" t="s">
        <v>19</v>
      </c>
      <c r="G88" s="115" t="s">
        <v>19</v>
      </c>
      <c r="H88" s="115" t="s">
        <v>19</v>
      </c>
      <c r="I88" s="115" t="s">
        <v>19</v>
      </c>
      <c r="J88" s="115" t="s">
        <v>19</v>
      </c>
      <c r="K88" s="115" t="s">
        <v>19</v>
      </c>
      <c r="L88" s="115" t="s">
        <v>19</v>
      </c>
      <c r="M88" s="115" t="s">
        <v>19</v>
      </c>
      <c r="N88" s="115" t="s">
        <v>19</v>
      </c>
      <c r="O88" s="115" t="s">
        <v>19</v>
      </c>
      <c r="P88" s="115" t="s">
        <v>19</v>
      </c>
      <c r="Q88" s="115" t="s">
        <v>19</v>
      </c>
      <c r="R88" s="115" t="s">
        <v>19</v>
      </c>
      <c r="S88" s="115" t="s">
        <v>19</v>
      </c>
      <c r="T88" s="115" t="s">
        <v>19</v>
      </c>
      <c r="U88" s="115" t="s">
        <v>19</v>
      </c>
      <c r="V88" s="115" t="s">
        <v>19</v>
      </c>
      <c r="W88" s="115" t="s">
        <v>19</v>
      </c>
      <c r="X88" s="115" t="s">
        <v>19</v>
      </c>
      <c r="Y88" s="115" t="s">
        <v>19</v>
      </c>
      <c r="Z88" s="115" t="s">
        <v>19</v>
      </c>
      <c r="AA88" s="115" t="s">
        <v>19</v>
      </c>
      <c r="AB88" s="115" t="s">
        <v>19</v>
      </c>
      <c r="AC88" s="115" t="s">
        <v>19</v>
      </c>
      <c r="AD88" s="115" t="s">
        <v>19</v>
      </c>
      <c r="AE88" s="115" t="s">
        <v>19</v>
      </c>
      <c r="AF88" s="115" t="s">
        <v>19</v>
      </c>
      <c r="AG88" s="115" t="s">
        <v>19</v>
      </c>
      <c r="AH88" s="115" t="s">
        <v>19</v>
      </c>
      <c r="AI88" s="115" t="s">
        <v>19</v>
      </c>
      <c r="AJ88" s="115" t="s">
        <v>19</v>
      </c>
      <c r="AK88" s="115" t="s">
        <v>19</v>
      </c>
      <c r="AL88" s="115" t="s">
        <v>19</v>
      </c>
      <c r="AM88" s="115" t="s">
        <v>19</v>
      </c>
      <c r="AN88" s="118" t="s">
        <v>19</v>
      </c>
      <c r="AO88" s="120" t="s">
        <v>19</v>
      </c>
      <c r="AP88" s="120" t="s">
        <v>19</v>
      </c>
      <c r="AQ88" s="121" t="s">
        <v>19</v>
      </c>
      <c r="AR88" s="115" t="s">
        <v>19</v>
      </c>
      <c r="AS88" s="115" t="s">
        <v>19</v>
      </c>
      <c r="AT88" s="115"/>
      <c r="AU88" s="115"/>
      <c r="AV88" s="115"/>
      <c r="AW88" s="115"/>
      <c r="AX88" s="119"/>
      <c r="AY88" s="115"/>
    </row>
    <row r="89" spans="1:51" ht="31.5" x14ac:dyDescent="0.25">
      <c r="A89" s="116" t="s">
        <v>75</v>
      </c>
      <c r="B89" s="107" t="s">
        <v>615</v>
      </c>
      <c r="C89" s="117" t="s">
        <v>616</v>
      </c>
      <c r="D89" s="115" t="s">
        <v>19</v>
      </c>
      <c r="E89" s="115" t="s">
        <v>19</v>
      </c>
      <c r="F89" s="115" t="s">
        <v>19</v>
      </c>
      <c r="G89" s="115" t="s">
        <v>19</v>
      </c>
      <c r="H89" s="115" t="s">
        <v>19</v>
      </c>
      <c r="I89" s="115" t="s">
        <v>19</v>
      </c>
      <c r="J89" s="115" t="s">
        <v>19</v>
      </c>
      <c r="K89" s="115" t="s">
        <v>19</v>
      </c>
      <c r="L89" s="115" t="s">
        <v>19</v>
      </c>
      <c r="M89" s="115" t="s">
        <v>19</v>
      </c>
      <c r="N89" s="115">
        <v>0.66100000000000003</v>
      </c>
      <c r="O89" s="115" t="s">
        <v>19</v>
      </c>
      <c r="P89" s="115" t="s">
        <v>19</v>
      </c>
      <c r="Q89" s="115" t="s">
        <v>19</v>
      </c>
      <c r="R89" s="115" t="s">
        <v>19</v>
      </c>
      <c r="S89" s="115" t="s">
        <v>19</v>
      </c>
      <c r="T89" s="115" t="s">
        <v>19</v>
      </c>
      <c r="U89" s="115" t="s">
        <v>19</v>
      </c>
      <c r="V89" s="115" t="s">
        <v>19</v>
      </c>
      <c r="W89" s="115" t="s">
        <v>19</v>
      </c>
      <c r="X89" s="115" t="s">
        <v>19</v>
      </c>
      <c r="Y89" s="115" t="s">
        <v>19</v>
      </c>
      <c r="Z89" s="115" t="s">
        <v>19</v>
      </c>
      <c r="AA89" s="115" t="s">
        <v>19</v>
      </c>
      <c r="AB89" s="115" t="s">
        <v>19</v>
      </c>
      <c r="AC89" s="115" t="s">
        <v>19</v>
      </c>
      <c r="AD89" s="115" t="s">
        <v>19</v>
      </c>
      <c r="AE89" s="115" t="s">
        <v>19</v>
      </c>
      <c r="AF89" s="115" t="s">
        <v>19</v>
      </c>
      <c r="AG89" s="115" t="s">
        <v>19</v>
      </c>
      <c r="AH89" s="115" t="s">
        <v>19</v>
      </c>
      <c r="AI89" s="115" t="s">
        <v>19</v>
      </c>
      <c r="AJ89" s="115" t="s">
        <v>19</v>
      </c>
      <c r="AK89" s="115" t="s">
        <v>19</v>
      </c>
      <c r="AL89" s="115" t="s">
        <v>19</v>
      </c>
      <c r="AM89" s="115" t="s">
        <v>19</v>
      </c>
      <c r="AN89" s="118" t="s">
        <v>19</v>
      </c>
      <c r="AO89" s="120">
        <v>-3.0820000000000001E-4</v>
      </c>
      <c r="AP89" s="120">
        <v>-4.8799999999999999E-4</v>
      </c>
      <c r="AQ89" s="121" t="s">
        <v>19</v>
      </c>
      <c r="AR89" s="115" t="s">
        <v>19</v>
      </c>
      <c r="AS89" s="115" t="s">
        <v>19</v>
      </c>
      <c r="AT89" s="115"/>
      <c r="AU89" s="115"/>
      <c r="AV89" s="115"/>
      <c r="AW89" s="115"/>
      <c r="AX89" s="119"/>
      <c r="AY89" s="115"/>
    </row>
    <row r="90" spans="1:51" ht="31.5" x14ac:dyDescent="0.25">
      <c r="A90" s="116" t="s">
        <v>75</v>
      </c>
      <c r="B90" s="107" t="s">
        <v>617</v>
      </c>
      <c r="C90" s="117" t="s">
        <v>618</v>
      </c>
      <c r="D90" s="115" t="s">
        <v>19</v>
      </c>
      <c r="E90" s="115" t="s">
        <v>19</v>
      </c>
      <c r="F90" s="115" t="s">
        <v>19</v>
      </c>
      <c r="G90" s="115" t="s">
        <v>19</v>
      </c>
      <c r="H90" s="115" t="s">
        <v>19</v>
      </c>
      <c r="I90" s="115" t="s">
        <v>19</v>
      </c>
      <c r="J90" s="115" t="s">
        <v>19</v>
      </c>
      <c r="K90" s="115" t="s">
        <v>19</v>
      </c>
      <c r="L90" s="115" t="s">
        <v>19</v>
      </c>
      <c r="M90" s="115" t="s">
        <v>19</v>
      </c>
      <c r="N90" s="115">
        <v>0.316</v>
      </c>
      <c r="O90" s="115" t="s">
        <v>19</v>
      </c>
      <c r="P90" s="115" t="s">
        <v>19</v>
      </c>
      <c r="Q90" s="115" t="s">
        <v>19</v>
      </c>
      <c r="R90" s="115" t="s">
        <v>19</v>
      </c>
      <c r="S90" s="115" t="s">
        <v>19</v>
      </c>
      <c r="T90" s="115" t="s">
        <v>19</v>
      </c>
      <c r="U90" s="115" t="s">
        <v>19</v>
      </c>
      <c r="V90" s="115" t="s">
        <v>19</v>
      </c>
      <c r="W90" s="115" t="s">
        <v>19</v>
      </c>
      <c r="X90" s="115" t="s">
        <v>19</v>
      </c>
      <c r="Y90" s="115" t="s">
        <v>19</v>
      </c>
      <c r="Z90" s="115" t="s">
        <v>19</v>
      </c>
      <c r="AA90" s="115" t="s">
        <v>19</v>
      </c>
      <c r="AB90" s="115" t="s">
        <v>19</v>
      </c>
      <c r="AC90" s="115" t="s">
        <v>19</v>
      </c>
      <c r="AD90" s="115" t="s">
        <v>19</v>
      </c>
      <c r="AE90" s="115" t="s">
        <v>19</v>
      </c>
      <c r="AF90" s="115" t="s">
        <v>19</v>
      </c>
      <c r="AG90" s="115" t="s">
        <v>19</v>
      </c>
      <c r="AH90" s="115" t="s">
        <v>19</v>
      </c>
      <c r="AI90" s="115" t="s">
        <v>19</v>
      </c>
      <c r="AJ90" s="115" t="s">
        <v>19</v>
      </c>
      <c r="AK90" s="115" t="s">
        <v>19</v>
      </c>
      <c r="AL90" s="115" t="s">
        <v>19</v>
      </c>
      <c r="AM90" s="115" t="s">
        <v>19</v>
      </c>
      <c r="AN90" s="118" t="s">
        <v>19</v>
      </c>
      <c r="AO90" s="120" t="s">
        <v>19</v>
      </c>
      <c r="AP90" s="120" t="s">
        <v>19</v>
      </c>
      <c r="AQ90" s="121" t="s">
        <v>19</v>
      </c>
      <c r="AR90" s="115" t="s">
        <v>19</v>
      </c>
      <c r="AS90" s="115" t="s">
        <v>19</v>
      </c>
      <c r="AT90" s="115"/>
      <c r="AU90" s="115"/>
      <c r="AV90" s="115"/>
      <c r="AW90" s="115"/>
      <c r="AX90" s="119"/>
      <c r="AY90" s="115"/>
    </row>
    <row r="91" spans="1:51" ht="31.5" x14ac:dyDescent="0.25">
      <c r="A91" s="116" t="s">
        <v>75</v>
      </c>
      <c r="B91" s="107" t="s">
        <v>619</v>
      </c>
      <c r="C91" s="117" t="s">
        <v>620</v>
      </c>
      <c r="D91" s="115" t="s">
        <v>19</v>
      </c>
      <c r="E91" s="115" t="s">
        <v>19</v>
      </c>
      <c r="F91" s="115" t="s">
        <v>19</v>
      </c>
      <c r="G91" s="115" t="s">
        <v>19</v>
      </c>
      <c r="H91" s="115" t="s">
        <v>19</v>
      </c>
      <c r="I91" s="115" t="s">
        <v>19</v>
      </c>
      <c r="J91" s="115" t="s">
        <v>19</v>
      </c>
      <c r="K91" s="115" t="s">
        <v>19</v>
      </c>
      <c r="L91" s="115" t="s">
        <v>19</v>
      </c>
      <c r="M91" s="115" t="s">
        <v>19</v>
      </c>
      <c r="N91" s="115">
        <v>0.307</v>
      </c>
      <c r="O91" s="115" t="s">
        <v>19</v>
      </c>
      <c r="P91" s="115" t="s">
        <v>19</v>
      </c>
      <c r="Q91" s="115" t="s">
        <v>19</v>
      </c>
      <c r="R91" s="115" t="s">
        <v>19</v>
      </c>
      <c r="S91" s="115" t="s">
        <v>19</v>
      </c>
      <c r="T91" s="115" t="s">
        <v>19</v>
      </c>
      <c r="U91" s="115" t="s">
        <v>19</v>
      </c>
      <c r="V91" s="115" t="s">
        <v>19</v>
      </c>
      <c r="W91" s="115" t="s">
        <v>19</v>
      </c>
      <c r="X91" s="115" t="s">
        <v>19</v>
      </c>
      <c r="Y91" s="115" t="s">
        <v>19</v>
      </c>
      <c r="Z91" s="115" t="s">
        <v>19</v>
      </c>
      <c r="AA91" s="115" t="s">
        <v>19</v>
      </c>
      <c r="AB91" s="115" t="s">
        <v>19</v>
      </c>
      <c r="AC91" s="115" t="s">
        <v>19</v>
      </c>
      <c r="AD91" s="115" t="s">
        <v>19</v>
      </c>
      <c r="AE91" s="115" t="s">
        <v>19</v>
      </c>
      <c r="AF91" s="115" t="s">
        <v>19</v>
      </c>
      <c r="AG91" s="115" t="s">
        <v>19</v>
      </c>
      <c r="AH91" s="115" t="s">
        <v>19</v>
      </c>
      <c r="AI91" s="115" t="s">
        <v>19</v>
      </c>
      <c r="AJ91" s="115" t="s">
        <v>19</v>
      </c>
      <c r="AK91" s="115" t="s">
        <v>19</v>
      </c>
      <c r="AL91" s="115" t="s">
        <v>19</v>
      </c>
      <c r="AM91" s="115" t="s">
        <v>19</v>
      </c>
      <c r="AN91" s="118" t="s">
        <v>19</v>
      </c>
      <c r="AO91" s="120" t="s">
        <v>19</v>
      </c>
      <c r="AP91" s="120" t="s">
        <v>19</v>
      </c>
      <c r="AQ91" s="121" t="s">
        <v>19</v>
      </c>
      <c r="AR91" s="115" t="s">
        <v>19</v>
      </c>
      <c r="AS91" s="115" t="s">
        <v>19</v>
      </c>
      <c r="AT91" s="115"/>
      <c r="AU91" s="115"/>
      <c r="AV91" s="115"/>
      <c r="AW91" s="115"/>
      <c r="AX91" s="119"/>
      <c r="AY91" s="115"/>
    </row>
    <row r="92" spans="1:51" ht="31.5" x14ac:dyDescent="0.25">
      <c r="A92" s="116" t="s">
        <v>75</v>
      </c>
      <c r="B92" s="107" t="s">
        <v>621</v>
      </c>
      <c r="C92" s="117" t="s">
        <v>622</v>
      </c>
      <c r="D92" s="115" t="s">
        <v>19</v>
      </c>
      <c r="E92" s="115" t="s">
        <v>19</v>
      </c>
      <c r="F92" s="115" t="s">
        <v>19</v>
      </c>
      <c r="G92" s="115" t="s">
        <v>19</v>
      </c>
      <c r="H92" s="115" t="s">
        <v>19</v>
      </c>
      <c r="I92" s="115" t="s">
        <v>19</v>
      </c>
      <c r="J92" s="115" t="s">
        <v>19</v>
      </c>
      <c r="K92" s="115" t="s">
        <v>19</v>
      </c>
      <c r="L92" s="115" t="s">
        <v>19</v>
      </c>
      <c r="M92" s="115" t="s">
        <v>19</v>
      </c>
      <c r="N92" s="115">
        <v>1.4E-2</v>
      </c>
      <c r="O92" s="115" t="s">
        <v>19</v>
      </c>
      <c r="P92" s="115" t="s">
        <v>19</v>
      </c>
      <c r="Q92" s="115" t="s">
        <v>19</v>
      </c>
      <c r="R92" s="115" t="s">
        <v>19</v>
      </c>
      <c r="S92" s="115" t="s">
        <v>19</v>
      </c>
      <c r="T92" s="115" t="s">
        <v>19</v>
      </c>
      <c r="U92" s="115" t="s">
        <v>19</v>
      </c>
      <c r="V92" s="115" t="s">
        <v>19</v>
      </c>
      <c r="W92" s="115" t="s">
        <v>19</v>
      </c>
      <c r="X92" s="115" t="s">
        <v>19</v>
      </c>
      <c r="Y92" s="115" t="s">
        <v>19</v>
      </c>
      <c r="Z92" s="115" t="s">
        <v>19</v>
      </c>
      <c r="AA92" s="115" t="s">
        <v>19</v>
      </c>
      <c r="AB92" s="115" t="s">
        <v>19</v>
      </c>
      <c r="AC92" s="115" t="s">
        <v>19</v>
      </c>
      <c r="AD92" s="115" t="s">
        <v>19</v>
      </c>
      <c r="AE92" s="115" t="s">
        <v>19</v>
      </c>
      <c r="AF92" s="115" t="s">
        <v>19</v>
      </c>
      <c r="AG92" s="115" t="s">
        <v>19</v>
      </c>
      <c r="AH92" s="115" t="s">
        <v>19</v>
      </c>
      <c r="AI92" s="115" t="s">
        <v>19</v>
      </c>
      <c r="AJ92" s="115" t="s">
        <v>19</v>
      </c>
      <c r="AK92" s="115" t="s">
        <v>19</v>
      </c>
      <c r="AL92" s="115" t="s">
        <v>19</v>
      </c>
      <c r="AM92" s="115" t="s">
        <v>19</v>
      </c>
      <c r="AN92" s="118" t="s">
        <v>19</v>
      </c>
      <c r="AO92" s="120" t="s">
        <v>19</v>
      </c>
      <c r="AP92" s="120" t="s">
        <v>19</v>
      </c>
      <c r="AQ92" s="121" t="s">
        <v>19</v>
      </c>
      <c r="AR92" s="115" t="s">
        <v>19</v>
      </c>
      <c r="AS92" s="115" t="s">
        <v>19</v>
      </c>
      <c r="AT92" s="115"/>
      <c r="AU92" s="115"/>
      <c r="AV92" s="115"/>
      <c r="AW92" s="115"/>
      <c r="AX92" s="119"/>
      <c r="AY92" s="115"/>
    </row>
    <row r="93" spans="1:51" ht="31.5" x14ac:dyDescent="0.25">
      <c r="A93" s="116" t="s">
        <v>75</v>
      </c>
      <c r="B93" s="107" t="s">
        <v>623</v>
      </c>
      <c r="C93" s="117" t="s">
        <v>624</v>
      </c>
      <c r="D93" s="115" t="s">
        <v>19</v>
      </c>
      <c r="E93" s="115" t="s">
        <v>19</v>
      </c>
      <c r="F93" s="115" t="s">
        <v>19</v>
      </c>
      <c r="G93" s="115" t="s">
        <v>19</v>
      </c>
      <c r="H93" s="115" t="s">
        <v>19</v>
      </c>
      <c r="I93" s="115" t="s">
        <v>19</v>
      </c>
      <c r="J93" s="115" t="s">
        <v>19</v>
      </c>
      <c r="K93" s="115" t="s">
        <v>19</v>
      </c>
      <c r="L93" s="115" t="s">
        <v>19</v>
      </c>
      <c r="M93" s="115" t="s">
        <v>19</v>
      </c>
      <c r="N93" s="115" t="s">
        <v>19</v>
      </c>
      <c r="O93" s="115" t="s">
        <v>19</v>
      </c>
      <c r="P93" s="115" t="s">
        <v>19</v>
      </c>
      <c r="Q93" s="115" t="s">
        <v>19</v>
      </c>
      <c r="R93" s="115" t="s">
        <v>19</v>
      </c>
      <c r="S93" s="115" t="s">
        <v>19</v>
      </c>
      <c r="T93" s="115" t="s">
        <v>19</v>
      </c>
      <c r="U93" s="115" t="s">
        <v>19</v>
      </c>
      <c r="V93" s="115" t="s">
        <v>19</v>
      </c>
      <c r="W93" s="115" t="s">
        <v>19</v>
      </c>
      <c r="X93" s="115" t="s">
        <v>19</v>
      </c>
      <c r="Y93" s="115" t="s">
        <v>19</v>
      </c>
      <c r="Z93" s="115" t="s">
        <v>19</v>
      </c>
      <c r="AA93" s="115" t="s">
        <v>19</v>
      </c>
      <c r="AB93" s="115" t="s">
        <v>19</v>
      </c>
      <c r="AC93" s="115" t="s">
        <v>19</v>
      </c>
      <c r="AD93" s="115" t="s">
        <v>19</v>
      </c>
      <c r="AE93" s="115" t="s">
        <v>19</v>
      </c>
      <c r="AF93" s="115" t="s">
        <v>19</v>
      </c>
      <c r="AG93" s="115" t="s">
        <v>19</v>
      </c>
      <c r="AH93" s="115" t="s">
        <v>19</v>
      </c>
      <c r="AI93" s="115" t="s">
        <v>19</v>
      </c>
      <c r="AJ93" s="115" t="s">
        <v>19</v>
      </c>
      <c r="AK93" s="115" t="s">
        <v>19</v>
      </c>
      <c r="AL93" s="115" t="s">
        <v>19</v>
      </c>
      <c r="AM93" s="115" t="s">
        <v>19</v>
      </c>
      <c r="AN93" s="118" t="s">
        <v>19</v>
      </c>
      <c r="AO93" s="120" t="s">
        <v>19</v>
      </c>
      <c r="AP93" s="120" t="s">
        <v>19</v>
      </c>
      <c r="AQ93" s="121" t="s">
        <v>19</v>
      </c>
      <c r="AR93" s="115" t="s">
        <v>19</v>
      </c>
      <c r="AS93" s="115" t="s">
        <v>19</v>
      </c>
      <c r="AT93" s="115"/>
      <c r="AU93" s="115"/>
      <c r="AV93" s="115"/>
      <c r="AW93" s="115"/>
      <c r="AX93" s="119"/>
      <c r="AY93" s="115"/>
    </row>
    <row r="94" spans="1:51" ht="31.5" x14ac:dyDescent="0.25">
      <c r="A94" s="116" t="s">
        <v>75</v>
      </c>
      <c r="B94" s="107" t="s">
        <v>625</v>
      </c>
      <c r="C94" s="117" t="s">
        <v>626</v>
      </c>
      <c r="D94" s="115" t="s">
        <v>19</v>
      </c>
      <c r="E94" s="115" t="s">
        <v>19</v>
      </c>
      <c r="F94" s="115" t="s">
        <v>19</v>
      </c>
      <c r="G94" s="115" t="s">
        <v>19</v>
      </c>
      <c r="H94" s="115" t="s">
        <v>19</v>
      </c>
      <c r="I94" s="115" t="s">
        <v>19</v>
      </c>
      <c r="J94" s="115" t="s">
        <v>19</v>
      </c>
      <c r="K94" s="115" t="s">
        <v>19</v>
      </c>
      <c r="L94" s="115" t="s">
        <v>19</v>
      </c>
      <c r="M94" s="115" t="s">
        <v>19</v>
      </c>
      <c r="N94" s="115" t="s">
        <v>19</v>
      </c>
      <c r="O94" s="115" t="s">
        <v>19</v>
      </c>
      <c r="P94" s="115" t="s">
        <v>19</v>
      </c>
      <c r="Q94" s="115" t="s">
        <v>19</v>
      </c>
      <c r="R94" s="115" t="s">
        <v>19</v>
      </c>
      <c r="S94" s="115" t="s">
        <v>19</v>
      </c>
      <c r="T94" s="115" t="s">
        <v>19</v>
      </c>
      <c r="U94" s="115" t="s">
        <v>19</v>
      </c>
      <c r="V94" s="115" t="s">
        <v>19</v>
      </c>
      <c r="W94" s="115" t="s">
        <v>19</v>
      </c>
      <c r="X94" s="115" t="s">
        <v>19</v>
      </c>
      <c r="Y94" s="115" t="s">
        <v>19</v>
      </c>
      <c r="Z94" s="115" t="s">
        <v>19</v>
      </c>
      <c r="AA94" s="115" t="s">
        <v>19</v>
      </c>
      <c r="AB94" s="115" t="s">
        <v>19</v>
      </c>
      <c r="AC94" s="115" t="s">
        <v>19</v>
      </c>
      <c r="AD94" s="115" t="s">
        <v>19</v>
      </c>
      <c r="AE94" s="115" t="s">
        <v>19</v>
      </c>
      <c r="AF94" s="115" t="s">
        <v>19</v>
      </c>
      <c r="AG94" s="115" t="s">
        <v>19</v>
      </c>
      <c r="AH94" s="115" t="s">
        <v>19</v>
      </c>
      <c r="AI94" s="115" t="s">
        <v>19</v>
      </c>
      <c r="AJ94" s="115" t="s">
        <v>19</v>
      </c>
      <c r="AK94" s="115" t="s">
        <v>19</v>
      </c>
      <c r="AL94" s="115" t="s">
        <v>19</v>
      </c>
      <c r="AM94" s="115" t="s">
        <v>19</v>
      </c>
      <c r="AN94" s="118" t="s">
        <v>19</v>
      </c>
      <c r="AO94" s="120" t="s">
        <v>19</v>
      </c>
      <c r="AP94" s="120" t="s">
        <v>19</v>
      </c>
      <c r="AQ94" s="121" t="s">
        <v>19</v>
      </c>
      <c r="AR94" s="115" t="s">
        <v>19</v>
      </c>
      <c r="AS94" s="115" t="s">
        <v>19</v>
      </c>
      <c r="AT94" s="115"/>
      <c r="AU94" s="115"/>
      <c r="AV94" s="115"/>
      <c r="AW94" s="115"/>
      <c r="AX94" s="119"/>
      <c r="AY94" s="115"/>
    </row>
    <row r="95" spans="1:51" ht="31.5" x14ac:dyDescent="0.25">
      <c r="A95" s="116" t="s">
        <v>75</v>
      </c>
      <c r="B95" s="107" t="s">
        <v>627</v>
      </c>
      <c r="C95" s="117" t="s">
        <v>628</v>
      </c>
      <c r="D95" s="115" t="s">
        <v>19</v>
      </c>
      <c r="E95" s="115" t="s">
        <v>19</v>
      </c>
      <c r="F95" s="115" t="s">
        <v>19</v>
      </c>
      <c r="G95" s="115" t="s">
        <v>19</v>
      </c>
      <c r="H95" s="115" t="s">
        <v>19</v>
      </c>
      <c r="I95" s="115" t="s">
        <v>19</v>
      </c>
      <c r="J95" s="115" t="s">
        <v>19</v>
      </c>
      <c r="K95" s="115" t="s">
        <v>19</v>
      </c>
      <c r="L95" s="115" t="s">
        <v>19</v>
      </c>
      <c r="M95" s="115" t="s">
        <v>19</v>
      </c>
      <c r="N95" s="115" t="s">
        <v>19</v>
      </c>
      <c r="O95" s="115" t="s">
        <v>19</v>
      </c>
      <c r="P95" s="115" t="s">
        <v>19</v>
      </c>
      <c r="Q95" s="115" t="s">
        <v>19</v>
      </c>
      <c r="R95" s="115" t="s">
        <v>19</v>
      </c>
      <c r="S95" s="115" t="s">
        <v>19</v>
      </c>
      <c r="T95" s="115" t="s">
        <v>19</v>
      </c>
      <c r="U95" s="115" t="s">
        <v>19</v>
      </c>
      <c r="V95" s="115" t="s">
        <v>19</v>
      </c>
      <c r="W95" s="115" t="s">
        <v>19</v>
      </c>
      <c r="X95" s="115" t="s">
        <v>19</v>
      </c>
      <c r="Y95" s="115" t="s">
        <v>19</v>
      </c>
      <c r="Z95" s="115" t="s">
        <v>19</v>
      </c>
      <c r="AA95" s="115" t="s">
        <v>19</v>
      </c>
      <c r="AB95" s="115" t="s">
        <v>19</v>
      </c>
      <c r="AC95" s="115" t="s">
        <v>19</v>
      </c>
      <c r="AD95" s="115" t="s">
        <v>19</v>
      </c>
      <c r="AE95" s="115" t="s">
        <v>19</v>
      </c>
      <c r="AF95" s="115" t="s">
        <v>19</v>
      </c>
      <c r="AG95" s="115" t="s">
        <v>19</v>
      </c>
      <c r="AH95" s="115" t="s">
        <v>19</v>
      </c>
      <c r="AI95" s="115" t="s">
        <v>19</v>
      </c>
      <c r="AJ95" s="115" t="s">
        <v>19</v>
      </c>
      <c r="AK95" s="115" t="s">
        <v>19</v>
      </c>
      <c r="AL95" s="115" t="s">
        <v>19</v>
      </c>
      <c r="AM95" s="115" t="s">
        <v>19</v>
      </c>
      <c r="AN95" s="118" t="s">
        <v>19</v>
      </c>
      <c r="AO95" s="120" t="s">
        <v>19</v>
      </c>
      <c r="AP95" s="120" t="s">
        <v>19</v>
      </c>
      <c r="AQ95" s="121" t="s">
        <v>19</v>
      </c>
      <c r="AR95" s="115" t="s">
        <v>19</v>
      </c>
      <c r="AS95" s="115" t="s">
        <v>19</v>
      </c>
      <c r="AT95" s="115"/>
      <c r="AU95" s="115"/>
      <c r="AV95" s="115"/>
      <c r="AW95" s="115"/>
      <c r="AX95" s="119"/>
      <c r="AY95" s="115"/>
    </row>
    <row r="96" spans="1:51" ht="31.5" x14ac:dyDescent="0.25">
      <c r="A96" s="116" t="s">
        <v>75</v>
      </c>
      <c r="B96" s="107" t="s">
        <v>629</v>
      </c>
      <c r="C96" s="117" t="s">
        <v>630</v>
      </c>
      <c r="D96" s="115" t="s">
        <v>19</v>
      </c>
      <c r="E96" s="115" t="s">
        <v>19</v>
      </c>
      <c r="F96" s="115" t="s">
        <v>19</v>
      </c>
      <c r="G96" s="115" t="s">
        <v>19</v>
      </c>
      <c r="H96" s="115" t="s">
        <v>19</v>
      </c>
      <c r="I96" s="115" t="s">
        <v>19</v>
      </c>
      <c r="J96" s="115" t="s">
        <v>19</v>
      </c>
      <c r="K96" s="115" t="s">
        <v>19</v>
      </c>
      <c r="L96" s="115" t="s">
        <v>19</v>
      </c>
      <c r="M96" s="115" t="s">
        <v>19</v>
      </c>
      <c r="N96" s="115" t="s">
        <v>19</v>
      </c>
      <c r="O96" s="115" t="s">
        <v>19</v>
      </c>
      <c r="P96" s="115" t="s">
        <v>19</v>
      </c>
      <c r="Q96" s="115" t="s">
        <v>19</v>
      </c>
      <c r="R96" s="115" t="s">
        <v>19</v>
      </c>
      <c r="S96" s="115" t="s">
        <v>19</v>
      </c>
      <c r="T96" s="115" t="s">
        <v>19</v>
      </c>
      <c r="U96" s="115" t="s">
        <v>19</v>
      </c>
      <c r="V96" s="115" t="s">
        <v>19</v>
      </c>
      <c r="W96" s="115" t="s">
        <v>19</v>
      </c>
      <c r="X96" s="115" t="s">
        <v>19</v>
      </c>
      <c r="Y96" s="115" t="s">
        <v>19</v>
      </c>
      <c r="Z96" s="115" t="s">
        <v>19</v>
      </c>
      <c r="AA96" s="115" t="s">
        <v>19</v>
      </c>
      <c r="AB96" s="115" t="s">
        <v>19</v>
      </c>
      <c r="AC96" s="115" t="s">
        <v>19</v>
      </c>
      <c r="AD96" s="115" t="s">
        <v>19</v>
      </c>
      <c r="AE96" s="115" t="s">
        <v>19</v>
      </c>
      <c r="AF96" s="115" t="s">
        <v>19</v>
      </c>
      <c r="AG96" s="115" t="s">
        <v>19</v>
      </c>
      <c r="AH96" s="115" t="s">
        <v>19</v>
      </c>
      <c r="AI96" s="115" t="s">
        <v>19</v>
      </c>
      <c r="AJ96" s="115" t="s">
        <v>19</v>
      </c>
      <c r="AK96" s="115" t="s">
        <v>19</v>
      </c>
      <c r="AL96" s="115" t="s">
        <v>19</v>
      </c>
      <c r="AM96" s="115" t="s">
        <v>19</v>
      </c>
      <c r="AN96" s="118" t="s">
        <v>19</v>
      </c>
      <c r="AO96" s="120" t="s">
        <v>19</v>
      </c>
      <c r="AP96" s="120" t="s">
        <v>19</v>
      </c>
      <c r="AQ96" s="121" t="s">
        <v>19</v>
      </c>
      <c r="AR96" s="115" t="s">
        <v>19</v>
      </c>
      <c r="AS96" s="115" t="s">
        <v>19</v>
      </c>
      <c r="AT96" s="115"/>
      <c r="AU96" s="115"/>
      <c r="AV96" s="115"/>
      <c r="AW96" s="115"/>
      <c r="AX96" s="119"/>
      <c r="AY96" s="115"/>
    </row>
    <row r="97" spans="1:51" ht="31.5" x14ac:dyDescent="0.25">
      <c r="A97" s="116" t="s">
        <v>75</v>
      </c>
      <c r="B97" s="107" t="s">
        <v>631</v>
      </c>
      <c r="C97" s="117" t="s">
        <v>632</v>
      </c>
      <c r="D97" s="115" t="s">
        <v>19</v>
      </c>
      <c r="E97" s="115" t="s">
        <v>19</v>
      </c>
      <c r="F97" s="115" t="s">
        <v>19</v>
      </c>
      <c r="G97" s="115" t="s">
        <v>19</v>
      </c>
      <c r="H97" s="115" t="s">
        <v>19</v>
      </c>
      <c r="I97" s="115" t="s">
        <v>19</v>
      </c>
      <c r="J97" s="115" t="s">
        <v>19</v>
      </c>
      <c r="K97" s="115" t="s">
        <v>19</v>
      </c>
      <c r="L97" s="115" t="s">
        <v>19</v>
      </c>
      <c r="M97" s="115" t="s">
        <v>19</v>
      </c>
      <c r="N97" s="115" t="s">
        <v>19</v>
      </c>
      <c r="O97" s="115" t="s">
        <v>19</v>
      </c>
      <c r="P97" s="115" t="s">
        <v>19</v>
      </c>
      <c r="Q97" s="115" t="s">
        <v>19</v>
      </c>
      <c r="R97" s="115" t="s">
        <v>19</v>
      </c>
      <c r="S97" s="115" t="s">
        <v>19</v>
      </c>
      <c r="T97" s="115" t="s">
        <v>19</v>
      </c>
      <c r="U97" s="115" t="s">
        <v>19</v>
      </c>
      <c r="V97" s="115" t="s">
        <v>19</v>
      </c>
      <c r="W97" s="115" t="s">
        <v>19</v>
      </c>
      <c r="X97" s="115" t="s">
        <v>19</v>
      </c>
      <c r="Y97" s="115" t="s">
        <v>19</v>
      </c>
      <c r="Z97" s="115" t="s">
        <v>19</v>
      </c>
      <c r="AA97" s="115" t="s">
        <v>19</v>
      </c>
      <c r="AB97" s="115" t="s">
        <v>19</v>
      </c>
      <c r="AC97" s="115" t="s">
        <v>19</v>
      </c>
      <c r="AD97" s="115" t="s">
        <v>19</v>
      </c>
      <c r="AE97" s="115" t="s">
        <v>19</v>
      </c>
      <c r="AF97" s="115" t="s">
        <v>19</v>
      </c>
      <c r="AG97" s="115" t="s">
        <v>19</v>
      </c>
      <c r="AH97" s="115" t="s">
        <v>19</v>
      </c>
      <c r="AI97" s="115" t="s">
        <v>19</v>
      </c>
      <c r="AJ97" s="115" t="s">
        <v>19</v>
      </c>
      <c r="AK97" s="115" t="s">
        <v>19</v>
      </c>
      <c r="AL97" s="115" t="s">
        <v>19</v>
      </c>
      <c r="AM97" s="115" t="s">
        <v>19</v>
      </c>
      <c r="AN97" s="118" t="s">
        <v>19</v>
      </c>
      <c r="AO97" s="120" t="s">
        <v>19</v>
      </c>
      <c r="AP97" s="120" t="s">
        <v>19</v>
      </c>
      <c r="AQ97" s="121" t="s">
        <v>19</v>
      </c>
      <c r="AR97" s="115" t="s">
        <v>19</v>
      </c>
      <c r="AS97" s="115" t="s">
        <v>19</v>
      </c>
      <c r="AT97" s="115"/>
      <c r="AU97" s="115"/>
      <c r="AV97" s="115"/>
      <c r="AW97" s="115"/>
      <c r="AX97" s="119"/>
      <c r="AY97" s="115"/>
    </row>
    <row r="98" spans="1:51" ht="31.5" x14ac:dyDescent="0.25">
      <c r="A98" s="116" t="s">
        <v>75</v>
      </c>
      <c r="B98" s="107" t="s">
        <v>633</v>
      </c>
      <c r="C98" s="117" t="s">
        <v>634</v>
      </c>
      <c r="D98" s="115" t="s">
        <v>19</v>
      </c>
      <c r="E98" s="115" t="s">
        <v>19</v>
      </c>
      <c r="F98" s="115" t="s">
        <v>19</v>
      </c>
      <c r="G98" s="115" t="s">
        <v>19</v>
      </c>
      <c r="H98" s="115" t="s">
        <v>19</v>
      </c>
      <c r="I98" s="115" t="s">
        <v>19</v>
      </c>
      <c r="J98" s="115" t="s">
        <v>19</v>
      </c>
      <c r="K98" s="115" t="s">
        <v>19</v>
      </c>
      <c r="L98" s="115" t="s">
        <v>19</v>
      </c>
      <c r="M98" s="115" t="s">
        <v>19</v>
      </c>
      <c r="N98" s="115" t="s">
        <v>19</v>
      </c>
      <c r="O98" s="115" t="s">
        <v>19</v>
      </c>
      <c r="P98" s="115" t="s">
        <v>19</v>
      </c>
      <c r="Q98" s="115" t="s">
        <v>19</v>
      </c>
      <c r="R98" s="115" t="s">
        <v>19</v>
      </c>
      <c r="S98" s="115" t="s">
        <v>19</v>
      </c>
      <c r="T98" s="115" t="s">
        <v>19</v>
      </c>
      <c r="U98" s="115" t="s">
        <v>19</v>
      </c>
      <c r="V98" s="115" t="s">
        <v>19</v>
      </c>
      <c r="W98" s="115" t="s">
        <v>19</v>
      </c>
      <c r="X98" s="115" t="s">
        <v>19</v>
      </c>
      <c r="Y98" s="115" t="s">
        <v>19</v>
      </c>
      <c r="Z98" s="115" t="s">
        <v>19</v>
      </c>
      <c r="AA98" s="115" t="s">
        <v>19</v>
      </c>
      <c r="AB98" s="115" t="s">
        <v>19</v>
      </c>
      <c r="AC98" s="115" t="s">
        <v>19</v>
      </c>
      <c r="AD98" s="115" t="s">
        <v>19</v>
      </c>
      <c r="AE98" s="115" t="s">
        <v>19</v>
      </c>
      <c r="AF98" s="115" t="s">
        <v>19</v>
      </c>
      <c r="AG98" s="115" t="s">
        <v>19</v>
      </c>
      <c r="AH98" s="115" t="s">
        <v>19</v>
      </c>
      <c r="AI98" s="115" t="s">
        <v>19</v>
      </c>
      <c r="AJ98" s="115" t="s">
        <v>19</v>
      </c>
      <c r="AK98" s="115" t="s">
        <v>19</v>
      </c>
      <c r="AL98" s="115" t="s">
        <v>19</v>
      </c>
      <c r="AM98" s="115" t="s">
        <v>19</v>
      </c>
      <c r="AN98" s="118" t="s">
        <v>19</v>
      </c>
      <c r="AO98" s="120" t="s">
        <v>19</v>
      </c>
      <c r="AP98" s="120" t="s">
        <v>19</v>
      </c>
      <c r="AQ98" s="121" t="s">
        <v>19</v>
      </c>
      <c r="AR98" s="115" t="s">
        <v>19</v>
      </c>
      <c r="AS98" s="115" t="s">
        <v>19</v>
      </c>
      <c r="AT98" s="115"/>
      <c r="AU98" s="115"/>
      <c r="AV98" s="115"/>
      <c r="AW98" s="115"/>
      <c r="AX98" s="119"/>
      <c r="AY98" s="115"/>
    </row>
    <row r="99" spans="1:51" ht="31.5" x14ac:dyDescent="0.25">
      <c r="A99" s="116" t="s">
        <v>75</v>
      </c>
      <c r="B99" s="107" t="s">
        <v>635</v>
      </c>
      <c r="C99" s="117" t="s">
        <v>636</v>
      </c>
      <c r="D99" s="115" t="s">
        <v>19</v>
      </c>
      <c r="E99" s="115" t="s">
        <v>19</v>
      </c>
      <c r="F99" s="115" t="s">
        <v>19</v>
      </c>
      <c r="G99" s="115" t="s">
        <v>19</v>
      </c>
      <c r="H99" s="115" t="s">
        <v>19</v>
      </c>
      <c r="I99" s="115" t="s">
        <v>19</v>
      </c>
      <c r="J99" s="115" t="s">
        <v>19</v>
      </c>
      <c r="K99" s="115" t="s">
        <v>19</v>
      </c>
      <c r="L99" s="115" t="s">
        <v>19</v>
      </c>
      <c r="M99" s="115" t="s">
        <v>19</v>
      </c>
      <c r="N99" s="115" t="s">
        <v>19</v>
      </c>
      <c r="O99" s="115" t="s">
        <v>19</v>
      </c>
      <c r="P99" s="115" t="s">
        <v>19</v>
      </c>
      <c r="Q99" s="115" t="s">
        <v>19</v>
      </c>
      <c r="R99" s="115" t="s">
        <v>19</v>
      </c>
      <c r="S99" s="115" t="s">
        <v>19</v>
      </c>
      <c r="T99" s="115" t="s">
        <v>19</v>
      </c>
      <c r="U99" s="115" t="s">
        <v>19</v>
      </c>
      <c r="V99" s="115" t="s">
        <v>19</v>
      </c>
      <c r="W99" s="115" t="s">
        <v>19</v>
      </c>
      <c r="X99" s="115" t="s">
        <v>19</v>
      </c>
      <c r="Y99" s="115" t="s">
        <v>19</v>
      </c>
      <c r="Z99" s="115" t="s">
        <v>19</v>
      </c>
      <c r="AA99" s="115" t="s">
        <v>19</v>
      </c>
      <c r="AB99" s="115" t="s">
        <v>19</v>
      </c>
      <c r="AC99" s="115" t="s">
        <v>19</v>
      </c>
      <c r="AD99" s="115" t="s">
        <v>19</v>
      </c>
      <c r="AE99" s="115" t="s">
        <v>19</v>
      </c>
      <c r="AF99" s="115" t="s">
        <v>19</v>
      </c>
      <c r="AG99" s="115" t="s">
        <v>19</v>
      </c>
      <c r="AH99" s="115" t="s">
        <v>19</v>
      </c>
      <c r="AI99" s="115" t="s">
        <v>19</v>
      </c>
      <c r="AJ99" s="115" t="s">
        <v>19</v>
      </c>
      <c r="AK99" s="115" t="s">
        <v>19</v>
      </c>
      <c r="AL99" s="115" t="s">
        <v>19</v>
      </c>
      <c r="AM99" s="115" t="s">
        <v>19</v>
      </c>
      <c r="AN99" s="118" t="s">
        <v>19</v>
      </c>
      <c r="AO99" s="120" t="s">
        <v>19</v>
      </c>
      <c r="AP99" s="120" t="s">
        <v>19</v>
      </c>
      <c r="AQ99" s="121" t="s">
        <v>19</v>
      </c>
      <c r="AR99" s="115" t="s">
        <v>19</v>
      </c>
      <c r="AS99" s="115" t="s">
        <v>19</v>
      </c>
      <c r="AT99" s="115"/>
      <c r="AU99" s="115"/>
      <c r="AV99" s="115"/>
      <c r="AW99" s="115"/>
      <c r="AX99" s="119"/>
      <c r="AY99" s="115"/>
    </row>
    <row r="100" spans="1:51" ht="31.5" x14ac:dyDescent="0.25">
      <c r="A100" s="116" t="s">
        <v>75</v>
      </c>
      <c r="B100" s="107" t="s">
        <v>637</v>
      </c>
      <c r="C100" s="117" t="s">
        <v>638</v>
      </c>
      <c r="D100" s="115" t="s">
        <v>19</v>
      </c>
      <c r="E100" s="115" t="s">
        <v>19</v>
      </c>
      <c r="F100" s="115" t="s">
        <v>19</v>
      </c>
      <c r="G100" s="115" t="s">
        <v>19</v>
      </c>
      <c r="H100" s="115" t="s">
        <v>19</v>
      </c>
      <c r="I100" s="115" t="s">
        <v>19</v>
      </c>
      <c r="J100" s="115" t="s">
        <v>19</v>
      </c>
      <c r="K100" s="115" t="s">
        <v>19</v>
      </c>
      <c r="L100" s="115" t="s">
        <v>19</v>
      </c>
      <c r="M100" s="115" t="s">
        <v>19</v>
      </c>
      <c r="N100" s="115" t="s">
        <v>19</v>
      </c>
      <c r="O100" s="115" t="s">
        <v>19</v>
      </c>
      <c r="P100" s="115" t="s">
        <v>19</v>
      </c>
      <c r="Q100" s="115" t="s">
        <v>19</v>
      </c>
      <c r="R100" s="115" t="s">
        <v>19</v>
      </c>
      <c r="S100" s="115" t="s">
        <v>19</v>
      </c>
      <c r="T100" s="115" t="s">
        <v>19</v>
      </c>
      <c r="U100" s="115" t="s">
        <v>19</v>
      </c>
      <c r="V100" s="115" t="s">
        <v>19</v>
      </c>
      <c r="W100" s="115" t="s">
        <v>19</v>
      </c>
      <c r="X100" s="115" t="s">
        <v>19</v>
      </c>
      <c r="Y100" s="115" t="s">
        <v>19</v>
      </c>
      <c r="Z100" s="115" t="s">
        <v>19</v>
      </c>
      <c r="AA100" s="115" t="s">
        <v>19</v>
      </c>
      <c r="AB100" s="115" t="s">
        <v>19</v>
      </c>
      <c r="AC100" s="115" t="s">
        <v>19</v>
      </c>
      <c r="AD100" s="115" t="s">
        <v>19</v>
      </c>
      <c r="AE100" s="115" t="s">
        <v>19</v>
      </c>
      <c r="AF100" s="115" t="s">
        <v>19</v>
      </c>
      <c r="AG100" s="115" t="s">
        <v>19</v>
      </c>
      <c r="AH100" s="115" t="s">
        <v>19</v>
      </c>
      <c r="AI100" s="115" t="s">
        <v>19</v>
      </c>
      <c r="AJ100" s="115" t="s">
        <v>19</v>
      </c>
      <c r="AK100" s="115" t="s">
        <v>19</v>
      </c>
      <c r="AL100" s="115" t="s">
        <v>19</v>
      </c>
      <c r="AM100" s="115" t="s">
        <v>19</v>
      </c>
      <c r="AN100" s="118" t="s">
        <v>19</v>
      </c>
      <c r="AO100" s="120" t="s">
        <v>19</v>
      </c>
      <c r="AP100" s="120" t="s">
        <v>19</v>
      </c>
      <c r="AQ100" s="121" t="s">
        <v>19</v>
      </c>
      <c r="AR100" s="115" t="s">
        <v>19</v>
      </c>
      <c r="AS100" s="115" t="s">
        <v>19</v>
      </c>
      <c r="AT100" s="115"/>
      <c r="AU100" s="115"/>
      <c r="AV100" s="115"/>
      <c r="AW100" s="115"/>
      <c r="AX100" s="119"/>
      <c r="AY100" s="115"/>
    </row>
    <row r="101" spans="1:51" ht="31.5" x14ac:dyDescent="0.25">
      <c r="A101" s="116" t="s">
        <v>75</v>
      </c>
      <c r="B101" s="107" t="s">
        <v>639</v>
      </c>
      <c r="C101" s="117" t="s">
        <v>640</v>
      </c>
      <c r="D101" s="115" t="s">
        <v>19</v>
      </c>
      <c r="E101" s="115" t="s">
        <v>19</v>
      </c>
      <c r="F101" s="115" t="s">
        <v>19</v>
      </c>
      <c r="G101" s="115" t="s">
        <v>19</v>
      </c>
      <c r="H101" s="115" t="s">
        <v>19</v>
      </c>
      <c r="I101" s="115" t="s">
        <v>19</v>
      </c>
      <c r="J101" s="115" t="s">
        <v>19</v>
      </c>
      <c r="K101" s="115" t="s">
        <v>19</v>
      </c>
      <c r="L101" s="115" t="s">
        <v>19</v>
      </c>
      <c r="M101" s="115" t="s">
        <v>19</v>
      </c>
      <c r="N101" s="115" t="s">
        <v>19</v>
      </c>
      <c r="O101" s="115" t="s">
        <v>19</v>
      </c>
      <c r="P101" s="115" t="s">
        <v>19</v>
      </c>
      <c r="Q101" s="115" t="s">
        <v>19</v>
      </c>
      <c r="R101" s="115" t="s">
        <v>19</v>
      </c>
      <c r="S101" s="115" t="s">
        <v>19</v>
      </c>
      <c r="T101" s="115" t="s">
        <v>19</v>
      </c>
      <c r="U101" s="115" t="s">
        <v>19</v>
      </c>
      <c r="V101" s="115" t="s">
        <v>19</v>
      </c>
      <c r="W101" s="115" t="s">
        <v>19</v>
      </c>
      <c r="X101" s="115" t="s">
        <v>19</v>
      </c>
      <c r="Y101" s="115" t="s">
        <v>19</v>
      </c>
      <c r="Z101" s="115" t="s">
        <v>19</v>
      </c>
      <c r="AA101" s="115" t="s">
        <v>19</v>
      </c>
      <c r="AB101" s="115" t="s">
        <v>19</v>
      </c>
      <c r="AC101" s="115" t="s">
        <v>19</v>
      </c>
      <c r="AD101" s="115" t="s">
        <v>19</v>
      </c>
      <c r="AE101" s="115" t="s">
        <v>19</v>
      </c>
      <c r="AF101" s="115" t="s">
        <v>19</v>
      </c>
      <c r="AG101" s="115" t="s">
        <v>19</v>
      </c>
      <c r="AH101" s="115" t="s">
        <v>19</v>
      </c>
      <c r="AI101" s="115" t="s">
        <v>19</v>
      </c>
      <c r="AJ101" s="115" t="s">
        <v>19</v>
      </c>
      <c r="AK101" s="115" t="s">
        <v>19</v>
      </c>
      <c r="AL101" s="115" t="s">
        <v>19</v>
      </c>
      <c r="AM101" s="115" t="s">
        <v>19</v>
      </c>
      <c r="AN101" s="118" t="s">
        <v>19</v>
      </c>
      <c r="AO101" s="120" t="s">
        <v>19</v>
      </c>
      <c r="AP101" s="120" t="s">
        <v>19</v>
      </c>
      <c r="AQ101" s="121" t="s">
        <v>19</v>
      </c>
      <c r="AR101" s="115" t="s">
        <v>19</v>
      </c>
      <c r="AS101" s="115" t="s">
        <v>19</v>
      </c>
      <c r="AT101" s="115"/>
      <c r="AU101" s="115"/>
      <c r="AV101" s="115"/>
      <c r="AW101" s="115"/>
      <c r="AX101" s="119"/>
      <c r="AY101" s="115"/>
    </row>
    <row r="102" spans="1:51" ht="31.5" x14ac:dyDescent="0.25">
      <c r="A102" s="116" t="s">
        <v>75</v>
      </c>
      <c r="B102" s="107" t="s">
        <v>641</v>
      </c>
      <c r="C102" s="117" t="s">
        <v>642</v>
      </c>
      <c r="D102" s="115" t="s">
        <v>19</v>
      </c>
      <c r="E102" s="115" t="s">
        <v>19</v>
      </c>
      <c r="F102" s="115" t="s">
        <v>19</v>
      </c>
      <c r="G102" s="115" t="s">
        <v>19</v>
      </c>
      <c r="H102" s="115" t="s">
        <v>19</v>
      </c>
      <c r="I102" s="115" t="s">
        <v>19</v>
      </c>
      <c r="J102" s="115" t="s">
        <v>19</v>
      </c>
      <c r="K102" s="115" t="s">
        <v>19</v>
      </c>
      <c r="L102" s="115" t="s">
        <v>19</v>
      </c>
      <c r="M102" s="115" t="s">
        <v>19</v>
      </c>
      <c r="N102" s="115" t="s">
        <v>19</v>
      </c>
      <c r="O102" s="115" t="s">
        <v>19</v>
      </c>
      <c r="P102" s="115" t="s">
        <v>19</v>
      </c>
      <c r="Q102" s="115" t="s">
        <v>19</v>
      </c>
      <c r="R102" s="115" t="s">
        <v>19</v>
      </c>
      <c r="S102" s="115" t="s">
        <v>19</v>
      </c>
      <c r="T102" s="115" t="s">
        <v>19</v>
      </c>
      <c r="U102" s="115" t="s">
        <v>19</v>
      </c>
      <c r="V102" s="115" t="s">
        <v>19</v>
      </c>
      <c r="W102" s="115" t="s">
        <v>19</v>
      </c>
      <c r="X102" s="115" t="s">
        <v>19</v>
      </c>
      <c r="Y102" s="115" t="s">
        <v>19</v>
      </c>
      <c r="Z102" s="115" t="s">
        <v>19</v>
      </c>
      <c r="AA102" s="115" t="s">
        <v>19</v>
      </c>
      <c r="AB102" s="115" t="s">
        <v>19</v>
      </c>
      <c r="AC102" s="115" t="s">
        <v>19</v>
      </c>
      <c r="AD102" s="115" t="s">
        <v>19</v>
      </c>
      <c r="AE102" s="115" t="s">
        <v>19</v>
      </c>
      <c r="AF102" s="115" t="s">
        <v>19</v>
      </c>
      <c r="AG102" s="115" t="s">
        <v>19</v>
      </c>
      <c r="AH102" s="115" t="s">
        <v>19</v>
      </c>
      <c r="AI102" s="115" t="s">
        <v>19</v>
      </c>
      <c r="AJ102" s="115" t="s">
        <v>19</v>
      </c>
      <c r="AK102" s="115" t="s">
        <v>19</v>
      </c>
      <c r="AL102" s="115" t="s">
        <v>19</v>
      </c>
      <c r="AM102" s="115" t="s">
        <v>19</v>
      </c>
      <c r="AN102" s="118" t="s">
        <v>19</v>
      </c>
      <c r="AO102" s="120" t="s">
        <v>19</v>
      </c>
      <c r="AP102" s="120" t="s">
        <v>19</v>
      </c>
      <c r="AQ102" s="121" t="s">
        <v>19</v>
      </c>
      <c r="AR102" s="115" t="s">
        <v>19</v>
      </c>
      <c r="AS102" s="115" t="s">
        <v>19</v>
      </c>
      <c r="AT102" s="115"/>
      <c r="AU102" s="115"/>
      <c r="AV102" s="115"/>
      <c r="AW102" s="115"/>
      <c r="AX102" s="119"/>
      <c r="AY102" s="115"/>
    </row>
    <row r="103" spans="1:51" ht="31.5" x14ac:dyDescent="0.25">
      <c r="A103" s="116" t="s">
        <v>75</v>
      </c>
      <c r="B103" s="107" t="s">
        <v>643</v>
      </c>
      <c r="C103" s="117" t="s">
        <v>644</v>
      </c>
      <c r="D103" s="115" t="s">
        <v>19</v>
      </c>
      <c r="E103" s="115" t="s">
        <v>19</v>
      </c>
      <c r="F103" s="115" t="s">
        <v>19</v>
      </c>
      <c r="G103" s="115" t="s">
        <v>19</v>
      </c>
      <c r="H103" s="115" t="s">
        <v>19</v>
      </c>
      <c r="I103" s="115" t="s">
        <v>19</v>
      </c>
      <c r="J103" s="115" t="s">
        <v>19</v>
      </c>
      <c r="K103" s="115" t="s">
        <v>19</v>
      </c>
      <c r="L103" s="115" t="s">
        <v>19</v>
      </c>
      <c r="M103" s="115" t="s">
        <v>19</v>
      </c>
      <c r="N103" s="115" t="s">
        <v>19</v>
      </c>
      <c r="O103" s="115" t="s">
        <v>19</v>
      </c>
      <c r="P103" s="115" t="s">
        <v>19</v>
      </c>
      <c r="Q103" s="115" t="s">
        <v>19</v>
      </c>
      <c r="R103" s="115" t="s">
        <v>19</v>
      </c>
      <c r="S103" s="115" t="s">
        <v>19</v>
      </c>
      <c r="T103" s="115" t="s">
        <v>19</v>
      </c>
      <c r="U103" s="115" t="s">
        <v>19</v>
      </c>
      <c r="V103" s="115" t="s">
        <v>19</v>
      </c>
      <c r="W103" s="115" t="s">
        <v>19</v>
      </c>
      <c r="X103" s="115" t="s">
        <v>19</v>
      </c>
      <c r="Y103" s="115" t="s">
        <v>19</v>
      </c>
      <c r="Z103" s="115" t="s">
        <v>19</v>
      </c>
      <c r="AA103" s="115" t="s">
        <v>19</v>
      </c>
      <c r="AB103" s="115" t="s">
        <v>19</v>
      </c>
      <c r="AC103" s="115" t="s">
        <v>19</v>
      </c>
      <c r="AD103" s="115" t="s">
        <v>19</v>
      </c>
      <c r="AE103" s="115" t="s">
        <v>19</v>
      </c>
      <c r="AF103" s="115" t="s">
        <v>19</v>
      </c>
      <c r="AG103" s="115" t="s">
        <v>19</v>
      </c>
      <c r="AH103" s="115" t="s">
        <v>19</v>
      </c>
      <c r="AI103" s="115" t="s">
        <v>19</v>
      </c>
      <c r="AJ103" s="115" t="s">
        <v>19</v>
      </c>
      <c r="AK103" s="115" t="s">
        <v>19</v>
      </c>
      <c r="AL103" s="115" t="s">
        <v>19</v>
      </c>
      <c r="AM103" s="115" t="s">
        <v>19</v>
      </c>
      <c r="AN103" s="118" t="s">
        <v>19</v>
      </c>
      <c r="AO103" s="120" t="s">
        <v>19</v>
      </c>
      <c r="AP103" s="120" t="s">
        <v>19</v>
      </c>
      <c r="AQ103" s="121" t="s">
        <v>19</v>
      </c>
      <c r="AR103" s="115" t="s">
        <v>19</v>
      </c>
      <c r="AS103" s="115" t="s">
        <v>19</v>
      </c>
      <c r="AT103" s="115"/>
      <c r="AU103" s="115"/>
      <c r="AV103" s="115"/>
      <c r="AW103" s="115"/>
      <c r="AX103" s="119"/>
      <c r="AY103" s="115"/>
    </row>
    <row r="104" spans="1:51" ht="31.5" x14ac:dyDescent="0.25">
      <c r="A104" s="116" t="s">
        <v>75</v>
      </c>
      <c r="B104" s="107" t="s">
        <v>645</v>
      </c>
      <c r="C104" s="117" t="s">
        <v>646</v>
      </c>
      <c r="D104" s="115" t="s">
        <v>19</v>
      </c>
      <c r="E104" s="115" t="s">
        <v>19</v>
      </c>
      <c r="F104" s="115" t="s">
        <v>19</v>
      </c>
      <c r="G104" s="115" t="s">
        <v>19</v>
      </c>
      <c r="H104" s="115" t="s">
        <v>19</v>
      </c>
      <c r="I104" s="115" t="s">
        <v>19</v>
      </c>
      <c r="J104" s="115" t="s">
        <v>19</v>
      </c>
      <c r="K104" s="115" t="s">
        <v>19</v>
      </c>
      <c r="L104" s="115" t="s">
        <v>19</v>
      </c>
      <c r="M104" s="115" t="s">
        <v>19</v>
      </c>
      <c r="N104" s="115" t="s">
        <v>19</v>
      </c>
      <c r="O104" s="115" t="s">
        <v>19</v>
      </c>
      <c r="P104" s="115" t="s">
        <v>19</v>
      </c>
      <c r="Q104" s="115" t="s">
        <v>19</v>
      </c>
      <c r="R104" s="115" t="s">
        <v>19</v>
      </c>
      <c r="S104" s="115" t="s">
        <v>19</v>
      </c>
      <c r="T104" s="115" t="s">
        <v>19</v>
      </c>
      <c r="U104" s="115" t="s">
        <v>19</v>
      </c>
      <c r="V104" s="115" t="s">
        <v>19</v>
      </c>
      <c r="W104" s="115" t="s">
        <v>19</v>
      </c>
      <c r="X104" s="115" t="s">
        <v>19</v>
      </c>
      <c r="Y104" s="115" t="s">
        <v>19</v>
      </c>
      <c r="Z104" s="115" t="s">
        <v>19</v>
      </c>
      <c r="AA104" s="115" t="s">
        <v>19</v>
      </c>
      <c r="AB104" s="115" t="s">
        <v>19</v>
      </c>
      <c r="AC104" s="115" t="s">
        <v>19</v>
      </c>
      <c r="AD104" s="115" t="s">
        <v>19</v>
      </c>
      <c r="AE104" s="115" t="s">
        <v>19</v>
      </c>
      <c r="AF104" s="115" t="s">
        <v>19</v>
      </c>
      <c r="AG104" s="115" t="s">
        <v>19</v>
      </c>
      <c r="AH104" s="115" t="s">
        <v>19</v>
      </c>
      <c r="AI104" s="115" t="s">
        <v>19</v>
      </c>
      <c r="AJ104" s="115" t="s">
        <v>19</v>
      </c>
      <c r="AK104" s="115" t="s">
        <v>19</v>
      </c>
      <c r="AL104" s="115" t="s">
        <v>19</v>
      </c>
      <c r="AM104" s="115" t="s">
        <v>19</v>
      </c>
      <c r="AN104" s="118" t="s">
        <v>19</v>
      </c>
      <c r="AO104" s="120" t="s">
        <v>19</v>
      </c>
      <c r="AP104" s="120" t="s">
        <v>19</v>
      </c>
      <c r="AQ104" s="121" t="s">
        <v>19</v>
      </c>
      <c r="AR104" s="115" t="s">
        <v>19</v>
      </c>
      <c r="AS104" s="115" t="s">
        <v>19</v>
      </c>
      <c r="AT104" s="115"/>
      <c r="AU104" s="115"/>
      <c r="AV104" s="115"/>
      <c r="AW104" s="115"/>
      <c r="AX104" s="119"/>
      <c r="AY104" s="115"/>
    </row>
    <row r="105" spans="1:51" ht="31.5" x14ac:dyDescent="0.25">
      <c r="A105" s="116" t="s">
        <v>75</v>
      </c>
      <c r="B105" s="107" t="s">
        <v>647</v>
      </c>
      <c r="C105" s="117" t="s">
        <v>648</v>
      </c>
      <c r="D105" s="115" t="s">
        <v>19</v>
      </c>
      <c r="E105" s="115" t="s">
        <v>19</v>
      </c>
      <c r="F105" s="115" t="s">
        <v>19</v>
      </c>
      <c r="G105" s="115" t="s">
        <v>19</v>
      </c>
      <c r="H105" s="115" t="s">
        <v>19</v>
      </c>
      <c r="I105" s="115" t="s">
        <v>19</v>
      </c>
      <c r="J105" s="115" t="s">
        <v>19</v>
      </c>
      <c r="K105" s="115" t="s">
        <v>19</v>
      </c>
      <c r="L105" s="115" t="s">
        <v>19</v>
      </c>
      <c r="M105" s="115" t="s">
        <v>19</v>
      </c>
      <c r="N105" s="115" t="s">
        <v>19</v>
      </c>
      <c r="O105" s="115" t="s">
        <v>19</v>
      </c>
      <c r="P105" s="115" t="s">
        <v>19</v>
      </c>
      <c r="Q105" s="115" t="s">
        <v>19</v>
      </c>
      <c r="R105" s="115" t="s">
        <v>19</v>
      </c>
      <c r="S105" s="115" t="s">
        <v>19</v>
      </c>
      <c r="T105" s="115" t="s">
        <v>19</v>
      </c>
      <c r="U105" s="115" t="s">
        <v>19</v>
      </c>
      <c r="V105" s="115" t="s">
        <v>19</v>
      </c>
      <c r="W105" s="115" t="s">
        <v>19</v>
      </c>
      <c r="X105" s="115" t="s">
        <v>19</v>
      </c>
      <c r="Y105" s="115" t="s">
        <v>19</v>
      </c>
      <c r="Z105" s="115" t="s">
        <v>19</v>
      </c>
      <c r="AA105" s="115" t="s">
        <v>19</v>
      </c>
      <c r="AB105" s="115" t="s">
        <v>19</v>
      </c>
      <c r="AC105" s="115" t="s">
        <v>19</v>
      </c>
      <c r="AD105" s="115" t="s">
        <v>19</v>
      </c>
      <c r="AE105" s="115" t="s">
        <v>19</v>
      </c>
      <c r="AF105" s="115" t="s">
        <v>19</v>
      </c>
      <c r="AG105" s="115" t="s">
        <v>19</v>
      </c>
      <c r="AH105" s="115" t="s">
        <v>19</v>
      </c>
      <c r="AI105" s="115" t="s">
        <v>19</v>
      </c>
      <c r="AJ105" s="115" t="s">
        <v>19</v>
      </c>
      <c r="AK105" s="115" t="s">
        <v>19</v>
      </c>
      <c r="AL105" s="115" t="s">
        <v>19</v>
      </c>
      <c r="AM105" s="115" t="s">
        <v>19</v>
      </c>
      <c r="AN105" s="118" t="s">
        <v>19</v>
      </c>
      <c r="AO105" s="120" t="s">
        <v>19</v>
      </c>
      <c r="AP105" s="120" t="s">
        <v>19</v>
      </c>
      <c r="AQ105" s="121" t="s">
        <v>19</v>
      </c>
      <c r="AR105" s="115" t="s">
        <v>19</v>
      </c>
      <c r="AS105" s="115" t="s">
        <v>19</v>
      </c>
      <c r="AT105" s="115"/>
      <c r="AU105" s="115"/>
      <c r="AV105" s="115"/>
      <c r="AW105" s="115"/>
      <c r="AX105" s="119"/>
      <c r="AY105" s="115"/>
    </row>
    <row r="106" spans="1:51" ht="15.75" x14ac:dyDescent="0.25">
      <c r="A106" s="116" t="s">
        <v>77</v>
      </c>
      <c r="B106" s="107" t="s">
        <v>78</v>
      </c>
      <c r="C106" s="117" t="s">
        <v>18</v>
      </c>
      <c r="D106" s="115" t="s">
        <v>19</v>
      </c>
      <c r="E106" s="115" t="s">
        <v>19</v>
      </c>
      <c r="F106" s="115">
        <f t="shared" ref="F106" si="101">IFERROR(SUM(F107,F113,F114,F115,F116,F117,F118,F119),"нд")</f>
        <v>0</v>
      </c>
      <c r="G106" s="115" t="s">
        <v>19</v>
      </c>
      <c r="H106" s="115" t="s">
        <v>19</v>
      </c>
      <c r="I106" s="115" t="s">
        <v>19</v>
      </c>
      <c r="J106" s="115">
        <f t="shared" ref="J106" si="102">IFERROR(SUM(J107,J113,J114,J115,J116,J117,J118,J119),"нд")</f>
        <v>0</v>
      </c>
      <c r="K106" s="115" t="s">
        <v>19</v>
      </c>
      <c r="L106" s="115" t="s">
        <v>19</v>
      </c>
      <c r="M106" s="115" t="s">
        <v>19</v>
      </c>
      <c r="N106" s="115">
        <f t="shared" ref="N106" si="103">IFERROR(SUM(N107,N113,N114,N115,N116,N117,N118,N119),"нд")</f>
        <v>0</v>
      </c>
      <c r="O106" s="115" t="s">
        <v>19</v>
      </c>
      <c r="P106" s="115" t="s">
        <v>19</v>
      </c>
      <c r="Q106" s="115" t="s">
        <v>19</v>
      </c>
      <c r="R106" s="115" t="s">
        <v>19</v>
      </c>
      <c r="S106" s="115" t="s">
        <v>19</v>
      </c>
      <c r="T106" s="115" t="s">
        <v>19</v>
      </c>
      <c r="U106" s="115" t="s">
        <v>19</v>
      </c>
      <c r="V106" s="115">
        <f t="shared" ref="V106" si="104">IFERROR(SUM(V107,V113,V114,V115,V116,V117,V118,V119),"нд")</f>
        <v>0</v>
      </c>
      <c r="W106" s="115" t="s">
        <v>19</v>
      </c>
      <c r="X106" s="115" t="s">
        <v>19</v>
      </c>
      <c r="Y106" s="115" t="s">
        <v>19</v>
      </c>
      <c r="Z106" s="115" t="s">
        <v>19</v>
      </c>
      <c r="AA106" s="115" t="s">
        <v>19</v>
      </c>
      <c r="AB106" s="115" t="s">
        <v>19</v>
      </c>
      <c r="AC106" s="115" t="s">
        <v>19</v>
      </c>
      <c r="AD106" s="115" t="s">
        <v>19</v>
      </c>
      <c r="AE106" s="115" t="s">
        <v>19</v>
      </c>
      <c r="AF106" s="115" t="s">
        <v>19</v>
      </c>
      <c r="AG106" s="115" t="s">
        <v>19</v>
      </c>
      <c r="AH106" s="115" t="s">
        <v>19</v>
      </c>
      <c r="AI106" s="115" t="s">
        <v>19</v>
      </c>
      <c r="AJ106" s="115" t="s">
        <v>19</v>
      </c>
      <c r="AK106" s="115" t="s">
        <v>19</v>
      </c>
      <c r="AL106" s="115" t="s">
        <v>19</v>
      </c>
      <c r="AM106" s="115" t="s">
        <v>19</v>
      </c>
      <c r="AN106" s="118" t="s">
        <v>19</v>
      </c>
      <c r="AO106" s="120">
        <f>IFERROR(SUM(AO107,AO113,AO114,AO115,AO116,AO117,AO118,AO119),"нд")</f>
        <v>0</v>
      </c>
      <c r="AP106" s="120">
        <f>IFERROR(SUM(AP107,AP113,AP114,AP115,AP116,AP117,AP118,AP119),"нд")</f>
        <v>0</v>
      </c>
      <c r="AQ106" s="121" t="s">
        <v>19</v>
      </c>
      <c r="AR106" s="115" t="s">
        <v>19</v>
      </c>
      <c r="AS106" s="115" t="s">
        <v>19</v>
      </c>
      <c r="AT106" s="115"/>
      <c r="AU106" s="115"/>
      <c r="AV106" s="115"/>
      <c r="AW106" s="115"/>
      <c r="AX106" s="119"/>
      <c r="AY106" s="115"/>
    </row>
    <row r="107" spans="1:51" ht="15.75" x14ac:dyDescent="0.25">
      <c r="A107" s="116" t="s">
        <v>79</v>
      </c>
      <c r="B107" s="107" t="s">
        <v>80</v>
      </c>
      <c r="C107" s="117" t="s">
        <v>18</v>
      </c>
      <c r="D107" s="115" t="s">
        <v>19</v>
      </c>
      <c r="E107" s="115" t="s">
        <v>19</v>
      </c>
      <c r="F107" s="115">
        <f t="shared" ref="F107" si="105">IFERROR(SUM(F108:F112),"нд")</f>
        <v>0</v>
      </c>
      <c r="G107" s="115" t="s">
        <v>19</v>
      </c>
      <c r="H107" s="115" t="s">
        <v>19</v>
      </c>
      <c r="I107" s="115" t="s">
        <v>19</v>
      </c>
      <c r="J107" s="115">
        <f t="shared" ref="J107" si="106">IFERROR(SUM(J108:J112),"нд")</f>
        <v>0</v>
      </c>
      <c r="K107" s="115" t="s">
        <v>19</v>
      </c>
      <c r="L107" s="115" t="s">
        <v>19</v>
      </c>
      <c r="M107" s="115" t="s">
        <v>19</v>
      </c>
      <c r="N107" s="115">
        <f t="shared" ref="N107" si="107">IFERROR(SUM(N108:N112),"нд")</f>
        <v>0</v>
      </c>
      <c r="O107" s="115" t="s">
        <v>19</v>
      </c>
      <c r="P107" s="115" t="s">
        <v>19</v>
      </c>
      <c r="Q107" s="115" t="s">
        <v>19</v>
      </c>
      <c r="R107" s="115" t="s">
        <v>19</v>
      </c>
      <c r="S107" s="115" t="s">
        <v>19</v>
      </c>
      <c r="T107" s="115" t="s">
        <v>19</v>
      </c>
      <c r="U107" s="115" t="s">
        <v>19</v>
      </c>
      <c r="V107" s="115">
        <f t="shared" ref="V107" si="108">IFERROR(SUM(V108:V112),"нд")</f>
        <v>0</v>
      </c>
      <c r="W107" s="115" t="s">
        <v>19</v>
      </c>
      <c r="X107" s="115" t="s">
        <v>19</v>
      </c>
      <c r="Y107" s="115" t="s">
        <v>19</v>
      </c>
      <c r="Z107" s="115" t="s">
        <v>19</v>
      </c>
      <c r="AA107" s="115" t="s">
        <v>19</v>
      </c>
      <c r="AB107" s="115" t="s">
        <v>19</v>
      </c>
      <c r="AC107" s="115" t="s">
        <v>19</v>
      </c>
      <c r="AD107" s="115" t="s">
        <v>19</v>
      </c>
      <c r="AE107" s="115" t="s">
        <v>19</v>
      </c>
      <c r="AF107" s="115" t="s">
        <v>19</v>
      </c>
      <c r="AG107" s="115" t="s">
        <v>19</v>
      </c>
      <c r="AH107" s="115" t="s">
        <v>19</v>
      </c>
      <c r="AI107" s="115" t="s">
        <v>19</v>
      </c>
      <c r="AJ107" s="115" t="s">
        <v>19</v>
      </c>
      <c r="AK107" s="115" t="s">
        <v>19</v>
      </c>
      <c r="AL107" s="115" t="s">
        <v>19</v>
      </c>
      <c r="AM107" s="115" t="s">
        <v>19</v>
      </c>
      <c r="AN107" s="118" t="s">
        <v>19</v>
      </c>
      <c r="AO107" s="120">
        <f>IFERROR(SUM(AO108:AO112),"нд")</f>
        <v>0</v>
      </c>
      <c r="AP107" s="120">
        <f>IFERROR(SUM(AP108:AP112),"нд")</f>
        <v>0</v>
      </c>
      <c r="AQ107" s="121" t="s">
        <v>19</v>
      </c>
      <c r="AR107" s="115" t="s">
        <v>19</v>
      </c>
      <c r="AS107" s="115" t="s">
        <v>19</v>
      </c>
      <c r="AT107" s="115"/>
      <c r="AU107" s="115"/>
      <c r="AV107" s="115"/>
      <c r="AW107" s="115"/>
      <c r="AX107" s="119"/>
      <c r="AY107" s="115"/>
    </row>
    <row r="108" spans="1:51" ht="47.25" x14ac:dyDescent="0.25">
      <c r="A108" s="116" t="s">
        <v>79</v>
      </c>
      <c r="B108" s="107" t="s">
        <v>649</v>
      </c>
      <c r="C108" s="117" t="s">
        <v>650</v>
      </c>
      <c r="D108" s="115" t="s">
        <v>19</v>
      </c>
      <c r="E108" s="115" t="s">
        <v>19</v>
      </c>
      <c r="F108" s="115" t="s">
        <v>19</v>
      </c>
      <c r="G108" s="115" t="s">
        <v>19</v>
      </c>
      <c r="H108" s="115" t="s">
        <v>19</v>
      </c>
      <c r="I108" s="115" t="s">
        <v>19</v>
      </c>
      <c r="J108" s="115" t="s">
        <v>19</v>
      </c>
      <c r="K108" s="115" t="s">
        <v>19</v>
      </c>
      <c r="L108" s="115" t="s">
        <v>19</v>
      </c>
      <c r="M108" s="115" t="s">
        <v>19</v>
      </c>
      <c r="N108" s="115" t="s">
        <v>19</v>
      </c>
      <c r="O108" s="115" t="s">
        <v>19</v>
      </c>
      <c r="P108" s="115" t="s">
        <v>19</v>
      </c>
      <c r="Q108" s="115" t="s">
        <v>19</v>
      </c>
      <c r="R108" s="115" t="s">
        <v>19</v>
      </c>
      <c r="S108" s="115" t="s">
        <v>19</v>
      </c>
      <c r="T108" s="115" t="s">
        <v>19</v>
      </c>
      <c r="U108" s="115" t="s">
        <v>19</v>
      </c>
      <c r="V108" s="115" t="s">
        <v>19</v>
      </c>
      <c r="W108" s="115" t="s">
        <v>19</v>
      </c>
      <c r="X108" s="115" t="s">
        <v>19</v>
      </c>
      <c r="Y108" s="115" t="s">
        <v>19</v>
      </c>
      <c r="Z108" s="115" t="s">
        <v>19</v>
      </c>
      <c r="AA108" s="115" t="s">
        <v>19</v>
      </c>
      <c r="AB108" s="115" t="s">
        <v>19</v>
      </c>
      <c r="AC108" s="115" t="s">
        <v>19</v>
      </c>
      <c r="AD108" s="115" t="s">
        <v>19</v>
      </c>
      <c r="AE108" s="115" t="s">
        <v>19</v>
      </c>
      <c r="AF108" s="115" t="s">
        <v>19</v>
      </c>
      <c r="AG108" s="115" t="s">
        <v>19</v>
      </c>
      <c r="AH108" s="115" t="s">
        <v>19</v>
      </c>
      <c r="AI108" s="115" t="s">
        <v>19</v>
      </c>
      <c r="AJ108" s="115" t="s">
        <v>19</v>
      </c>
      <c r="AK108" s="115" t="s">
        <v>19</v>
      </c>
      <c r="AL108" s="115" t="s">
        <v>19</v>
      </c>
      <c r="AM108" s="115" t="s">
        <v>19</v>
      </c>
      <c r="AN108" s="118" t="s">
        <v>19</v>
      </c>
      <c r="AO108" s="120" t="s">
        <v>19</v>
      </c>
      <c r="AP108" s="120" t="s">
        <v>19</v>
      </c>
      <c r="AQ108" s="121" t="s">
        <v>19</v>
      </c>
      <c r="AR108" s="115" t="s">
        <v>19</v>
      </c>
      <c r="AS108" s="115" t="s">
        <v>19</v>
      </c>
      <c r="AT108" s="115"/>
      <c r="AU108" s="115"/>
      <c r="AV108" s="115"/>
      <c r="AW108" s="115"/>
      <c r="AX108" s="119"/>
      <c r="AY108" s="115"/>
    </row>
    <row r="109" spans="1:51" ht="47.25" x14ac:dyDescent="0.25">
      <c r="A109" s="116" t="s">
        <v>79</v>
      </c>
      <c r="B109" s="107" t="s">
        <v>651</v>
      </c>
      <c r="C109" s="117" t="s">
        <v>652</v>
      </c>
      <c r="D109" s="115" t="s">
        <v>19</v>
      </c>
      <c r="E109" s="115" t="s">
        <v>19</v>
      </c>
      <c r="F109" s="115" t="s">
        <v>19</v>
      </c>
      <c r="G109" s="115" t="s">
        <v>19</v>
      </c>
      <c r="H109" s="115" t="s">
        <v>19</v>
      </c>
      <c r="I109" s="115" t="s">
        <v>19</v>
      </c>
      <c r="J109" s="115" t="s">
        <v>19</v>
      </c>
      <c r="K109" s="115" t="s">
        <v>19</v>
      </c>
      <c r="L109" s="115" t="s">
        <v>19</v>
      </c>
      <c r="M109" s="115" t="s">
        <v>19</v>
      </c>
      <c r="N109" s="115" t="s">
        <v>19</v>
      </c>
      <c r="O109" s="115" t="s">
        <v>19</v>
      </c>
      <c r="P109" s="115" t="s">
        <v>19</v>
      </c>
      <c r="Q109" s="115" t="s">
        <v>19</v>
      </c>
      <c r="R109" s="115" t="s">
        <v>19</v>
      </c>
      <c r="S109" s="115" t="s">
        <v>19</v>
      </c>
      <c r="T109" s="115" t="s">
        <v>19</v>
      </c>
      <c r="U109" s="115" t="s">
        <v>19</v>
      </c>
      <c r="V109" s="115" t="s">
        <v>19</v>
      </c>
      <c r="W109" s="115" t="s">
        <v>19</v>
      </c>
      <c r="X109" s="115" t="s">
        <v>19</v>
      </c>
      <c r="Y109" s="115" t="s">
        <v>19</v>
      </c>
      <c r="Z109" s="115" t="s">
        <v>19</v>
      </c>
      <c r="AA109" s="115" t="s">
        <v>19</v>
      </c>
      <c r="AB109" s="115" t="s">
        <v>19</v>
      </c>
      <c r="AC109" s="115" t="s">
        <v>19</v>
      </c>
      <c r="AD109" s="115" t="s">
        <v>19</v>
      </c>
      <c r="AE109" s="115" t="s">
        <v>19</v>
      </c>
      <c r="AF109" s="115" t="s">
        <v>19</v>
      </c>
      <c r="AG109" s="115" t="s">
        <v>19</v>
      </c>
      <c r="AH109" s="115" t="s">
        <v>19</v>
      </c>
      <c r="AI109" s="115" t="s">
        <v>19</v>
      </c>
      <c r="AJ109" s="115" t="s">
        <v>19</v>
      </c>
      <c r="AK109" s="115" t="s">
        <v>19</v>
      </c>
      <c r="AL109" s="115" t="s">
        <v>19</v>
      </c>
      <c r="AM109" s="115" t="s">
        <v>19</v>
      </c>
      <c r="AN109" s="118" t="s">
        <v>19</v>
      </c>
      <c r="AO109" s="120" t="s">
        <v>19</v>
      </c>
      <c r="AP109" s="120" t="s">
        <v>19</v>
      </c>
      <c r="AQ109" s="121" t="s">
        <v>19</v>
      </c>
      <c r="AR109" s="115" t="s">
        <v>19</v>
      </c>
      <c r="AS109" s="115" t="s">
        <v>19</v>
      </c>
      <c r="AT109" s="115"/>
      <c r="AU109" s="115"/>
      <c r="AV109" s="115"/>
      <c r="AW109" s="115"/>
      <c r="AX109" s="119"/>
      <c r="AY109" s="115"/>
    </row>
    <row r="110" spans="1:51" ht="47.25" x14ac:dyDescent="0.25">
      <c r="A110" s="116" t="s">
        <v>79</v>
      </c>
      <c r="B110" s="107" t="s">
        <v>653</v>
      </c>
      <c r="C110" s="117" t="s">
        <v>654</v>
      </c>
      <c r="D110" s="115" t="s">
        <v>19</v>
      </c>
      <c r="E110" s="115" t="s">
        <v>19</v>
      </c>
      <c r="F110" s="115" t="s">
        <v>19</v>
      </c>
      <c r="G110" s="115" t="s">
        <v>19</v>
      </c>
      <c r="H110" s="115" t="s">
        <v>19</v>
      </c>
      <c r="I110" s="115" t="s">
        <v>19</v>
      </c>
      <c r="J110" s="115" t="s">
        <v>19</v>
      </c>
      <c r="K110" s="115" t="s">
        <v>19</v>
      </c>
      <c r="L110" s="115" t="s">
        <v>19</v>
      </c>
      <c r="M110" s="115" t="s">
        <v>19</v>
      </c>
      <c r="N110" s="115" t="s">
        <v>19</v>
      </c>
      <c r="O110" s="115" t="s">
        <v>19</v>
      </c>
      <c r="P110" s="115" t="s">
        <v>19</v>
      </c>
      <c r="Q110" s="115" t="s">
        <v>19</v>
      </c>
      <c r="R110" s="115" t="s">
        <v>19</v>
      </c>
      <c r="S110" s="115" t="s">
        <v>19</v>
      </c>
      <c r="T110" s="115" t="s">
        <v>19</v>
      </c>
      <c r="U110" s="115" t="s">
        <v>19</v>
      </c>
      <c r="V110" s="115" t="s">
        <v>19</v>
      </c>
      <c r="W110" s="115" t="s">
        <v>19</v>
      </c>
      <c r="X110" s="115" t="s">
        <v>19</v>
      </c>
      <c r="Y110" s="115" t="s">
        <v>19</v>
      </c>
      <c r="Z110" s="115" t="s">
        <v>19</v>
      </c>
      <c r="AA110" s="115" t="s">
        <v>19</v>
      </c>
      <c r="AB110" s="115" t="s">
        <v>19</v>
      </c>
      <c r="AC110" s="115" t="s">
        <v>19</v>
      </c>
      <c r="AD110" s="115" t="s">
        <v>19</v>
      </c>
      <c r="AE110" s="115" t="s">
        <v>19</v>
      </c>
      <c r="AF110" s="115" t="s">
        <v>19</v>
      </c>
      <c r="AG110" s="115" t="s">
        <v>19</v>
      </c>
      <c r="AH110" s="115" t="s">
        <v>19</v>
      </c>
      <c r="AI110" s="115" t="s">
        <v>19</v>
      </c>
      <c r="AJ110" s="115" t="s">
        <v>19</v>
      </c>
      <c r="AK110" s="115" t="s">
        <v>19</v>
      </c>
      <c r="AL110" s="115" t="s">
        <v>19</v>
      </c>
      <c r="AM110" s="115" t="s">
        <v>19</v>
      </c>
      <c r="AN110" s="118" t="s">
        <v>19</v>
      </c>
      <c r="AO110" s="120" t="s">
        <v>19</v>
      </c>
      <c r="AP110" s="120" t="s">
        <v>19</v>
      </c>
      <c r="AQ110" s="121" t="s">
        <v>19</v>
      </c>
      <c r="AR110" s="115" t="s">
        <v>19</v>
      </c>
      <c r="AS110" s="115" t="s">
        <v>19</v>
      </c>
      <c r="AT110" s="115"/>
      <c r="AU110" s="115"/>
      <c r="AV110" s="115"/>
      <c r="AW110" s="115"/>
      <c r="AX110" s="119"/>
      <c r="AY110" s="115"/>
    </row>
    <row r="111" spans="1:51" ht="47.25" x14ac:dyDescent="0.25">
      <c r="A111" s="116" t="s">
        <v>79</v>
      </c>
      <c r="B111" s="107" t="s">
        <v>655</v>
      </c>
      <c r="C111" s="117" t="s">
        <v>656</v>
      </c>
      <c r="D111" s="115" t="s">
        <v>19</v>
      </c>
      <c r="E111" s="115" t="s">
        <v>19</v>
      </c>
      <c r="F111" s="115" t="s">
        <v>19</v>
      </c>
      <c r="G111" s="115" t="s">
        <v>19</v>
      </c>
      <c r="H111" s="115" t="s">
        <v>19</v>
      </c>
      <c r="I111" s="115" t="s">
        <v>19</v>
      </c>
      <c r="J111" s="115" t="s">
        <v>19</v>
      </c>
      <c r="K111" s="115" t="s">
        <v>19</v>
      </c>
      <c r="L111" s="115" t="s">
        <v>19</v>
      </c>
      <c r="M111" s="115" t="s">
        <v>19</v>
      </c>
      <c r="N111" s="115" t="s">
        <v>19</v>
      </c>
      <c r="O111" s="115" t="s">
        <v>19</v>
      </c>
      <c r="P111" s="115" t="s">
        <v>19</v>
      </c>
      <c r="Q111" s="115" t="s">
        <v>19</v>
      </c>
      <c r="R111" s="115" t="s">
        <v>19</v>
      </c>
      <c r="S111" s="115" t="s">
        <v>19</v>
      </c>
      <c r="T111" s="115" t="s">
        <v>19</v>
      </c>
      <c r="U111" s="115" t="s">
        <v>19</v>
      </c>
      <c r="V111" s="115" t="s">
        <v>19</v>
      </c>
      <c r="W111" s="115" t="s">
        <v>19</v>
      </c>
      <c r="X111" s="115" t="s">
        <v>19</v>
      </c>
      <c r="Y111" s="115" t="s">
        <v>19</v>
      </c>
      <c r="Z111" s="115" t="s">
        <v>19</v>
      </c>
      <c r="AA111" s="115" t="s">
        <v>19</v>
      </c>
      <c r="AB111" s="115" t="s">
        <v>19</v>
      </c>
      <c r="AC111" s="115" t="s">
        <v>19</v>
      </c>
      <c r="AD111" s="115" t="s">
        <v>19</v>
      </c>
      <c r="AE111" s="115" t="s">
        <v>19</v>
      </c>
      <c r="AF111" s="115" t="s">
        <v>19</v>
      </c>
      <c r="AG111" s="115" t="s">
        <v>19</v>
      </c>
      <c r="AH111" s="115" t="s">
        <v>19</v>
      </c>
      <c r="AI111" s="115" t="s">
        <v>19</v>
      </c>
      <c r="AJ111" s="115" t="s">
        <v>19</v>
      </c>
      <c r="AK111" s="115" t="s">
        <v>19</v>
      </c>
      <c r="AL111" s="115" t="s">
        <v>19</v>
      </c>
      <c r="AM111" s="115" t="s">
        <v>19</v>
      </c>
      <c r="AN111" s="118" t="s">
        <v>19</v>
      </c>
      <c r="AO111" s="120" t="s">
        <v>19</v>
      </c>
      <c r="AP111" s="120" t="s">
        <v>19</v>
      </c>
      <c r="AQ111" s="121" t="s">
        <v>19</v>
      </c>
      <c r="AR111" s="115" t="s">
        <v>19</v>
      </c>
      <c r="AS111" s="115" t="s">
        <v>19</v>
      </c>
      <c r="AT111" s="115"/>
      <c r="AU111" s="115"/>
      <c r="AV111" s="115"/>
      <c r="AW111" s="115"/>
      <c r="AX111" s="119"/>
      <c r="AY111" s="115"/>
    </row>
    <row r="112" spans="1:51" ht="47.25" x14ac:dyDescent="0.25">
      <c r="A112" s="116" t="s">
        <v>79</v>
      </c>
      <c r="B112" s="107" t="s">
        <v>657</v>
      </c>
      <c r="C112" s="117" t="s">
        <v>658</v>
      </c>
      <c r="D112" s="115" t="s">
        <v>19</v>
      </c>
      <c r="E112" s="115" t="s">
        <v>19</v>
      </c>
      <c r="F112" s="115" t="s">
        <v>19</v>
      </c>
      <c r="G112" s="115" t="s">
        <v>19</v>
      </c>
      <c r="H112" s="115" t="s">
        <v>19</v>
      </c>
      <c r="I112" s="115" t="s">
        <v>19</v>
      </c>
      <c r="J112" s="115" t="s">
        <v>19</v>
      </c>
      <c r="K112" s="115" t="s">
        <v>19</v>
      </c>
      <c r="L112" s="115" t="s">
        <v>19</v>
      </c>
      <c r="M112" s="115" t="s">
        <v>19</v>
      </c>
      <c r="N112" s="115" t="s">
        <v>19</v>
      </c>
      <c r="O112" s="115" t="s">
        <v>19</v>
      </c>
      <c r="P112" s="115" t="s">
        <v>19</v>
      </c>
      <c r="Q112" s="115" t="s">
        <v>19</v>
      </c>
      <c r="R112" s="115" t="s">
        <v>19</v>
      </c>
      <c r="S112" s="115" t="s">
        <v>19</v>
      </c>
      <c r="T112" s="115" t="s">
        <v>19</v>
      </c>
      <c r="U112" s="115" t="s">
        <v>19</v>
      </c>
      <c r="V112" s="115" t="s">
        <v>19</v>
      </c>
      <c r="W112" s="115" t="s">
        <v>19</v>
      </c>
      <c r="X112" s="115" t="s">
        <v>19</v>
      </c>
      <c r="Y112" s="115" t="s">
        <v>19</v>
      </c>
      <c r="Z112" s="115" t="s">
        <v>19</v>
      </c>
      <c r="AA112" s="115" t="s">
        <v>19</v>
      </c>
      <c r="AB112" s="115" t="s">
        <v>19</v>
      </c>
      <c r="AC112" s="115" t="s">
        <v>19</v>
      </c>
      <c r="AD112" s="115" t="s">
        <v>19</v>
      </c>
      <c r="AE112" s="115" t="s">
        <v>19</v>
      </c>
      <c r="AF112" s="115" t="s">
        <v>19</v>
      </c>
      <c r="AG112" s="115" t="s">
        <v>19</v>
      </c>
      <c r="AH112" s="115" t="s">
        <v>19</v>
      </c>
      <c r="AI112" s="115" t="s">
        <v>19</v>
      </c>
      <c r="AJ112" s="115" t="s">
        <v>19</v>
      </c>
      <c r="AK112" s="115" t="s">
        <v>19</v>
      </c>
      <c r="AL112" s="115" t="s">
        <v>19</v>
      </c>
      <c r="AM112" s="115" t="s">
        <v>19</v>
      </c>
      <c r="AN112" s="118" t="s">
        <v>19</v>
      </c>
      <c r="AO112" s="120" t="s">
        <v>19</v>
      </c>
      <c r="AP112" s="120" t="s">
        <v>19</v>
      </c>
      <c r="AQ112" s="121" t="s">
        <v>19</v>
      </c>
      <c r="AR112" s="115" t="s">
        <v>19</v>
      </c>
      <c r="AS112" s="115" t="s">
        <v>19</v>
      </c>
      <c r="AT112" s="115"/>
      <c r="AU112" s="115"/>
      <c r="AV112" s="115"/>
      <c r="AW112" s="115"/>
      <c r="AX112" s="119"/>
      <c r="AY112" s="115"/>
    </row>
    <row r="113" spans="1:51" ht="15.75" x14ac:dyDescent="0.25">
      <c r="A113" s="116" t="s">
        <v>81</v>
      </c>
      <c r="B113" s="107" t="s">
        <v>82</v>
      </c>
      <c r="C113" s="117" t="s">
        <v>18</v>
      </c>
      <c r="D113" s="115" t="s">
        <v>19</v>
      </c>
      <c r="E113" s="115" t="s">
        <v>19</v>
      </c>
      <c r="F113" s="115">
        <f t="shared" ref="F113:F119" si="109">IFERROR(0,"нд")</f>
        <v>0</v>
      </c>
      <c r="G113" s="115" t="s">
        <v>19</v>
      </c>
      <c r="H113" s="115" t="s">
        <v>19</v>
      </c>
      <c r="I113" s="115" t="s">
        <v>19</v>
      </c>
      <c r="J113" s="115">
        <f t="shared" ref="J113:J119" si="110">IFERROR(0,"нд")</f>
        <v>0</v>
      </c>
      <c r="K113" s="115" t="s">
        <v>19</v>
      </c>
      <c r="L113" s="115" t="s">
        <v>19</v>
      </c>
      <c r="M113" s="115" t="s">
        <v>19</v>
      </c>
      <c r="N113" s="115">
        <f t="shared" ref="N113:N119" si="111">IFERROR(0,"нд")</f>
        <v>0</v>
      </c>
      <c r="O113" s="115" t="s">
        <v>19</v>
      </c>
      <c r="P113" s="115" t="s">
        <v>19</v>
      </c>
      <c r="Q113" s="115" t="s">
        <v>19</v>
      </c>
      <c r="R113" s="115" t="s">
        <v>19</v>
      </c>
      <c r="S113" s="115" t="s">
        <v>19</v>
      </c>
      <c r="T113" s="115" t="s">
        <v>19</v>
      </c>
      <c r="U113" s="115" t="s">
        <v>19</v>
      </c>
      <c r="V113" s="115">
        <f t="shared" ref="V113:V119" si="112">IFERROR(0,"нд")</f>
        <v>0</v>
      </c>
      <c r="W113" s="115" t="s">
        <v>19</v>
      </c>
      <c r="X113" s="115" t="s">
        <v>19</v>
      </c>
      <c r="Y113" s="115" t="s">
        <v>19</v>
      </c>
      <c r="Z113" s="115" t="s">
        <v>19</v>
      </c>
      <c r="AA113" s="115" t="s">
        <v>19</v>
      </c>
      <c r="AB113" s="115" t="s">
        <v>19</v>
      </c>
      <c r="AC113" s="115" t="s">
        <v>19</v>
      </c>
      <c r="AD113" s="115" t="s">
        <v>19</v>
      </c>
      <c r="AE113" s="115" t="s">
        <v>19</v>
      </c>
      <c r="AF113" s="115" t="s">
        <v>19</v>
      </c>
      <c r="AG113" s="115" t="s">
        <v>19</v>
      </c>
      <c r="AH113" s="115" t="s">
        <v>19</v>
      </c>
      <c r="AI113" s="115" t="s">
        <v>19</v>
      </c>
      <c r="AJ113" s="115" t="s">
        <v>19</v>
      </c>
      <c r="AK113" s="115" t="s">
        <v>19</v>
      </c>
      <c r="AL113" s="115" t="s">
        <v>19</v>
      </c>
      <c r="AM113" s="115" t="s">
        <v>19</v>
      </c>
      <c r="AN113" s="118" t="s">
        <v>19</v>
      </c>
      <c r="AO113" s="120">
        <f t="shared" ref="AO113:AP119" si="113">IFERROR(0,"нд")</f>
        <v>0</v>
      </c>
      <c r="AP113" s="120">
        <f t="shared" si="113"/>
        <v>0</v>
      </c>
      <c r="AQ113" s="121" t="s">
        <v>19</v>
      </c>
      <c r="AR113" s="115" t="s">
        <v>19</v>
      </c>
      <c r="AS113" s="115" t="s">
        <v>19</v>
      </c>
      <c r="AT113" s="115"/>
      <c r="AU113" s="115"/>
      <c r="AV113" s="115"/>
      <c r="AW113" s="115"/>
      <c r="AX113" s="119"/>
      <c r="AY113" s="115"/>
    </row>
    <row r="114" spans="1:51" ht="15.75" x14ac:dyDescent="0.25">
      <c r="A114" s="116" t="s">
        <v>83</v>
      </c>
      <c r="B114" s="107" t="s">
        <v>84</v>
      </c>
      <c r="C114" s="117" t="s">
        <v>18</v>
      </c>
      <c r="D114" s="115" t="s">
        <v>19</v>
      </c>
      <c r="E114" s="115" t="s">
        <v>19</v>
      </c>
      <c r="F114" s="115">
        <f t="shared" si="109"/>
        <v>0</v>
      </c>
      <c r="G114" s="115" t="s">
        <v>19</v>
      </c>
      <c r="H114" s="115" t="s">
        <v>19</v>
      </c>
      <c r="I114" s="115" t="s">
        <v>19</v>
      </c>
      <c r="J114" s="115">
        <f t="shared" si="110"/>
        <v>0</v>
      </c>
      <c r="K114" s="115" t="s">
        <v>19</v>
      </c>
      <c r="L114" s="115" t="s">
        <v>19</v>
      </c>
      <c r="M114" s="115" t="s">
        <v>19</v>
      </c>
      <c r="N114" s="115">
        <f t="shared" si="111"/>
        <v>0</v>
      </c>
      <c r="O114" s="115" t="s">
        <v>19</v>
      </c>
      <c r="P114" s="115" t="s">
        <v>19</v>
      </c>
      <c r="Q114" s="115" t="s">
        <v>19</v>
      </c>
      <c r="R114" s="115" t="s">
        <v>19</v>
      </c>
      <c r="S114" s="115" t="s">
        <v>19</v>
      </c>
      <c r="T114" s="115" t="s">
        <v>19</v>
      </c>
      <c r="U114" s="115" t="s">
        <v>19</v>
      </c>
      <c r="V114" s="115">
        <f t="shared" si="112"/>
        <v>0</v>
      </c>
      <c r="W114" s="115" t="s">
        <v>19</v>
      </c>
      <c r="X114" s="115" t="s">
        <v>19</v>
      </c>
      <c r="Y114" s="115" t="s">
        <v>19</v>
      </c>
      <c r="Z114" s="115" t="s">
        <v>19</v>
      </c>
      <c r="AA114" s="115" t="s">
        <v>19</v>
      </c>
      <c r="AB114" s="115" t="s">
        <v>19</v>
      </c>
      <c r="AC114" s="115" t="s">
        <v>19</v>
      </c>
      <c r="AD114" s="115" t="s">
        <v>19</v>
      </c>
      <c r="AE114" s="115" t="s">
        <v>19</v>
      </c>
      <c r="AF114" s="115" t="s">
        <v>19</v>
      </c>
      <c r="AG114" s="115" t="s">
        <v>19</v>
      </c>
      <c r="AH114" s="115" t="s">
        <v>19</v>
      </c>
      <c r="AI114" s="115" t="s">
        <v>19</v>
      </c>
      <c r="AJ114" s="115" t="s">
        <v>19</v>
      </c>
      <c r="AK114" s="115" t="s">
        <v>19</v>
      </c>
      <c r="AL114" s="115" t="s">
        <v>19</v>
      </c>
      <c r="AM114" s="115" t="s">
        <v>19</v>
      </c>
      <c r="AN114" s="118" t="s">
        <v>19</v>
      </c>
      <c r="AO114" s="120">
        <f t="shared" si="113"/>
        <v>0</v>
      </c>
      <c r="AP114" s="120">
        <f t="shared" si="113"/>
        <v>0</v>
      </c>
      <c r="AQ114" s="121" t="s">
        <v>19</v>
      </c>
      <c r="AR114" s="115" t="s">
        <v>19</v>
      </c>
      <c r="AS114" s="115" t="s">
        <v>19</v>
      </c>
      <c r="AT114" s="115"/>
      <c r="AU114" s="115"/>
      <c r="AV114" s="115"/>
      <c r="AW114" s="115"/>
      <c r="AX114" s="119"/>
      <c r="AY114" s="115"/>
    </row>
    <row r="115" spans="1:51" ht="15.75" x14ac:dyDescent="0.25">
      <c r="A115" s="116" t="s">
        <v>85</v>
      </c>
      <c r="B115" s="107" t="s">
        <v>86</v>
      </c>
      <c r="C115" s="117" t="s">
        <v>18</v>
      </c>
      <c r="D115" s="115" t="s">
        <v>19</v>
      </c>
      <c r="E115" s="115" t="s">
        <v>19</v>
      </c>
      <c r="F115" s="115">
        <f t="shared" si="109"/>
        <v>0</v>
      </c>
      <c r="G115" s="115" t="s">
        <v>19</v>
      </c>
      <c r="H115" s="115" t="s">
        <v>19</v>
      </c>
      <c r="I115" s="115" t="s">
        <v>19</v>
      </c>
      <c r="J115" s="115">
        <f t="shared" si="110"/>
        <v>0</v>
      </c>
      <c r="K115" s="115" t="s">
        <v>19</v>
      </c>
      <c r="L115" s="115" t="s">
        <v>19</v>
      </c>
      <c r="M115" s="115" t="s">
        <v>19</v>
      </c>
      <c r="N115" s="115">
        <f t="shared" si="111"/>
        <v>0</v>
      </c>
      <c r="O115" s="115" t="s">
        <v>19</v>
      </c>
      <c r="P115" s="115" t="s">
        <v>19</v>
      </c>
      <c r="Q115" s="115" t="s">
        <v>19</v>
      </c>
      <c r="R115" s="115" t="s">
        <v>19</v>
      </c>
      <c r="S115" s="115" t="s">
        <v>19</v>
      </c>
      <c r="T115" s="115" t="s">
        <v>19</v>
      </c>
      <c r="U115" s="115" t="s">
        <v>19</v>
      </c>
      <c r="V115" s="115">
        <f t="shared" si="112"/>
        <v>0</v>
      </c>
      <c r="W115" s="115" t="s">
        <v>19</v>
      </c>
      <c r="X115" s="115" t="s">
        <v>19</v>
      </c>
      <c r="Y115" s="115" t="s">
        <v>19</v>
      </c>
      <c r="Z115" s="115" t="s">
        <v>19</v>
      </c>
      <c r="AA115" s="115" t="s">
        <v>19</v>
      </c>
      <c r="AB115" s="115" t="s">
        <v>19</v>
      </c>
      <c r="AC115" s="115" t="s">
        <v>19</v>
      </c>
      <c r="AD115" s="115" t="s">
        <v>19</v>
      </c>
      <c r="AE115" s="115" t="s">
        <v>19</v>
      </c>
      <c r="AF115" s="115" t="s">
        <v>19</v>
      </c>
      <c r="AG115" s="115" t="s">
        <v>19</v>
      </c>
      <c r="AH115" s="115" t="s">
        <v>19</v>
      </c>
      <c r="AI115" s="115" t="s">
        <v>19</v>
      </c>
      <c r="AJ115" s="115" t="s">
        <v>19</v>
      </c>
      <c r="AK115" s="115" t="s">
        <v>19</v>
      </c>
      <c r="AL115" s="115" t="s">
        <v>19</v>
      </c>
      <c r="AM115" s="115" t="s">
        <v>19</v>
      </c>
      <c r="AN115" s="118" t="s">
        <v>19</v>
      </c>
      <c r="AO115" s="120">
        <f t="shared" si="113"/>
        <v>0</v>
      </c>
      <c r="AP115" s="120">
        <f t="shared" si="113"/>
        <v>0</v>
      </c>
      <c r="AQ115" s="121" t="s">
        <v>19</v>
      </c>
      <c r="AR115" s="115" t="s">
        <v>19</v>
      </c>
      <c r="AS115" s="115" t="s">
        <v>19</v>
      </c>
      <c r="AT115" s="115"/>
      <c r="AU115" s="115"/>
      <c r="AV115" s="115"/>
      <c r="AW115" s="115"/>
      <c r="AX115" s="119"/>
      <c r="AY115" s="115"/>
    </row>
    <row r="116" spans="1:51" ht="31.5" x14ac:dyDescent="0.25">
      <c r="A116" s="116" t="s">
        <v>87</v>
      </c>
      <c r="B116" s="107" t="s">
        <v>88</v>
      </c>
      <c r="C116" s="117" t="s">
        <v>18</v>
      </c>
      <c r="D116" s="115" t="s">
        <v>19</v>
      </c>
      <c r="E116" s="115" t="s">
        <v>19</v>
      </c>
      <c r="F116" s="115">
        <f t="shared" si="109"/>
        <v>0</v>
      </c>
      <c r="G116" s="115" t="s">
        <v>19</v>
      </c>
      <c r="H116" s="115" t="s">
        <v>19</v>
      </c>
      <c r="I116" s="115" t="s">
        <v>19</v>
      </c>
      <c r="J116" s="115">
        <f t="shared" si="110"/>
        <v>0</v>
      </c>
      <c r="K116" s="115" t="s">
        <v>19</v>
      </c>
      <c r="L116" s="115" t="s">
        <v>19</v>
      </c>
      <c r="M116" s="115" t="s">
        <v>19</v>
      </c>
      <c r="N116" s="115">
        <f t="shared" si="111"/>
        <v>0</v>
      </c>
      <c r="O116" s="115" t="s">
        <v>19</v>
      </c>
      <c r="P116" s="115" t="s">
        <v>19</v>
      </c>
      <c r="Q116" s="115" t="s">
        <v>19</v>
      </c>
      <c r="R116" s="115" t="s">
        <v>19</v>
      </c>
      <c r="S116" s="115" t="s">
        <v>19</v>
      </c>
      <c r="T116" s="115" t="s">
        <v>19</v>
      </c>
      <c r="U116" s="115" t="s">
        <v>19</v>
      </c>
      <c r="V116" s="115">
        <f t="shared" si="112"/>
        <v>0</v>
      </c>
      <c r="W116" s="115" t="s">
        <v>19</v>
      </c>
      <c r="X116" s="115" t="s">
        <v>19</v>
      </c>
      <c r="Y116" s="115" t="s">
        <v>19</v>
      </c>
      <c r="Z116" s="115" t="s">
        <v>19</v>
      </c>
      <c r="AA116" s="115" t="s">
        <v>19</v>
      </c>
      <c r="AB116" s="115" t="s">
        <v>19</v>
      </c>
      <c r="AC116" s="115" t="s">
        <v>19</v>
      </c>
      <c r="AD116" s="115" t="s">
        <v>19</v>
      </c>
      <c r="AE116" s="115" t="s">
        <v>19</v>
      </c>
      <c r="AF116" s="115" t="s">
        <v>19</v>
      </c>
      <c r="AG116" s="115" t="s">
        <v>19</v>
      </c>
      <c r="AH116" s="115" t="s">
        <v>19</v>
      </c>
      <c r="AI116" s="115" t="s">
        <v>19</v>
      </c>
      <c r="AJ116" s="115" t="s">
        <v>19</v>
      </c>
      <c r="AK116" s="115" t="s">
        <v>19</v>
      </c>
      <c r="AL116" s="115" t="s">
        <v>19</v>
      </c>
      <c r="AM116" s="115" t="s">
        <v>19</v>
      </c>
      <c r="AN116" s="118" t="s">
        <v>19</v>
      </c>
      <c r="AO116" s="120">
        <f t="shared" si="113"/>
        <v>0</v>
      </c>
      <c r="AP116" s="120">
        <f t="shared" si="113"/>
        <v>0</v>
      </c>
      <c r="AQ116" s="121" t="s">
        <v>19</v>
      </c>
      <c r="AR116" s="115" t="s">
        <v>19</v>
      </c>
      <c r="AS116" s="115" t="s">
        <v>19</v>
      </c>
      <c r="AT116" s="115"/>
      <c r="AU116" s="115"/>
      <c r="AV116" s="115"/>
      <c r="AW116" s="115"/>
      <c r="AX116" s="119"/>
      <c r="AY116" s="115"/>
    </row>
    <row r="117" spans="1:51" ht="31.5" x14ac:dyDescent="0.25">
      <c r="A117" s="116" t="s">
        <v>89</v>
      </c>
      <c r="B117" s="107" t="s">
        <v>90</v>
      </c>
      <c r="C117" s="117" t="s">
        <v>18</v>
      </c>
      <c r="D117" s="115" t="s">
        <v>19</v>
      </c>
      <c r="E117" s="115" t="s">
        <v>19</v>
      </c>
      <c r="F117" s="115">
        <f t="shared" si="109"/>
        <v>0</v>
      </c>
      <c r="G117" s="115" t="s">
        <v>19</v>
      </c>
      <c r="H117" s="115" t="s">
        <v>19</v>
      </c>
      <c r="I117" s="115" t="s">
        <v>19</v>
      </c>
      <c r="J117" s="115">
        <f t="shared" si="110"/>
        <v>0</v>
      </c>
      <c r="K117" s="115" t="s">
        <v>19</v>
      </c>
      <c r="L117" s="115" t="s">
        <v>19</v>
      </c>
      <c r="M117" s="115" t="s">
        <v>19</v>
      </c>
      <c r="N117" s="115">
        <f t="shared" si="111"/>
        <v>0</v>
      </c>
      <c r="O117" s="115" t="s">
        <v>19</v>
      </c>
      <c r="P117" s="115" t="s">
        <v>19</v>
      </c>
      <c r="Q117" s="115" t="s">
        <v>19</v>
      </c>
      <c r="R117" s="115" t="s">
        <v>19</v>
      </c>
      <c r="S117" s="115" t="s">
        <v>19</v>
      </c>
      <c r="T117" s="115" t="s">
        <v>19</v>
      </c>
      <c r="U117" s="115" t="s">
        <v>19</v>
      </c>
      <c r="V117" s="115">
        <f t="shared" si="112"/>
        <v>0</v>
      </c>
      <c r="W117" s="115" t="s">
        <v>19</v>
      </c>
      <c r="X117" s="115" t="s">
        <v>19</v>
      </c>
      <c r="Y117" s="115" t="s">
        <v>19</v>
      </c>
      <c r="Z117" s="115" t="s">
        <v>19</v>
      </c>
      <c r="AA117" s="115" t="s">
        <v>19</v>
      </c>
      <c r="AB117" s="115" t="s">
        <v>19</v>
      </c>
      <c r="AC117" s="115" t="s">
        <v>19</v>
      </c>
      <c r="AD117" s="115" t="s">
        <v>19</v>
      </c>
      <c r="AE117" s="115" t="s">
        <v>19</v>
      </c>
      <c r="AF117" s="115" t="s">
        <v>19</v>
      </c>
      <c r="AG117" s="115" t="s">
        <v>19</v>
      </c>
      <c r="AH117" s="115" t="s">
        <v>19</v>
      </c>
      <c r="AI117" s="115" t="s">
        <v>19</v>
      </c>
      <c r="AJ117" s="115" t="s">
        <v>19</v>
      </c>
      <c r="AK117" s="115" t="s">
        <v>19</v>
      </c>
      <c r="AL117" s="115" t="s">
        <v>19</v>
      </c>
      <c r="AM117" s="115" t="s">
        <v>19</v>
      </c>
      <c r="AN117" s="118" t="s">
        <v>19</v>
      </c>
      <c r="AO117" s="120">
        <f t="shared" si="113"/>
        <v>0</v>
      </c>
      <c r="AP117" s="120">
        <f t="shared" si="113"/>
        <v>0</v>
      </c>
      <c r="AQ117" s="121" t="s">
        <v>19</v>
      </c>
      <c r="AR117" s="115" t="s">
        <v>19</v>
      </c>
      <c r="AS117" s="115" t="s">
        <v>19</v>
      </c>
      <c r="AT117" s="115"/>
      <c r="AU117" s="115"/>
      <c r="AV117" s="115"/>
      <c r="AW117" s="115"/>
      <c r="AX117" s="119"/>
      <c r="AY117" s="115"/>
    </row>
    <row r="118" spans="1:51" ht="31.5" x14ac:dyDescent="0.25">
      <c r="A118" s="116" t="s">
        <v>91</v>
      </c>
      <c r="B118" s="107" t="s">
        <v>92</v>
      </c>
      <c r="C118" s="117" t="s">
        <v>18</v>
      </c>
      <c r="D118" s="115" t="s">
        <v>19</v>
      </c>
      <c r="E118" s="115" t="s">
        <v>19</v>
      </c>
      <c r="F118" s="115">
        <f t="shared" si="109"/>
        <v>0</v>
      </c>
      <c r="G118" s="115" t="s">
        <v>19</v>
      </c>
      <c r="H118" s="115" t="s">
        <v>19</v>
      </c>
      <c r="I118" s="115" t="s">
        <v>19</v>
      </c>
      <c r="J118" s="115">
        <f t="shared" si="110"/>
        <v>0</v>
      </c>
      <c r="K118" s="115" t="s">
        <v>19</v>
      </c>
      <c r="L118" s="115" t="s">
        <v>19</v>
      </c>
      <c r="M118" s="115" t="s">
        <v>19</v>
      </c>
      <c r="N118" s="115">
        <f t="shared" si="111"/>
        <v>0</v>
      </c>
      <c r="O118" s="115" t="s">
        <v>19</v>
      </c>
      <c r="P118" s="115" t="s">
        <v>19</v>
      </c>
      <c r="Q118" s="115" t="s">
        <v>19</v>
      </c>
      <c r="R118" s="115" t="s">
        <v>19</v>
      </c>
      <c r="S118" s="115" t="s">
        <v>19</v>
      </c>
      <c r="T118" s="115" t="s">
        <v>19</v>
      </c>
      <c r="U118" s="115" t="s">
        <v>19</v>
      </c>
      <c r="V118" s="115">
        <f t="shared" si="112"/>
        <v>0</v>
      </c>
      <c r="W118" s="115" t="s">
        <v>19</v>
      </c>
      <c r="X118" s="115" t="s">
        <v>19</v>
      </c>
      <c r="Y118" s="115" t="s">
        <v>19</v>
      </c>
      <c r="Z118" s="115" t="s">
        <v>19</v>
      </c>
      <c r="AA118" s="115" t="s">
        <v>19</v>
      </c>
      <c r="AB118" s="115" t="s">
        <v>19</v>
      </c>
      <c r="AC118" s="115" t="s">
        <v>19</v>
      </c>
      <c r="AD118" s="115" t="s">
        <v>19</v>
      </c>
      <c r="AE118" s="115" t="s">
        <v>19</v>
      </c>
      <c r="AF118" s="115" t="s">
        <v>19</v>
      </c>
      <c r="AG118" s="115" t="s">
        <v>19</v>
      </c>
      <c r="AH118" s="115" t="s">
        <v>19</v>
      </c>
      <c r="AI118" s="115" t="s">
        <v>19</v>
      </c>
      <c r="AJ118" s="115" t="s">
        <v>19</v>
      </c>
      <c r="AK118" s="115" t="s">
        <v>19</v>
      </c>
      <c r="AL118" s="115" t="s">
        <v>19</v>
      </c>
      <c r="AM118" s="115" t="s">
        <v>19</v>
      </c>
      <c r="AN118" s="118" t="s">
        <v>19</v>
      </c>
      <c r="AO118" s="120">
        <f t="shared" si="113"/>
        <v>0</v>
      </c>
      <c r="AP118" s="120">
        <f t="shared" si="113"/>
        <v>0</v>
      </c>
      <c r="AQ118" s="121" t="s">
        <v>19</v>
      </c>
      <c r="AR118" s="115" t="s">
        <v>19</v>
      </c>
      <c r="AS118" s="115" t="s">
        <v>19</v>
      </c>
      <c r="AT118" s="115"/>
      <c r="AU118" s="115"/>
      <c r="AV118" s="115"/>
      <c r="AW118" s="115"/>
      <c r="AX118" s="119"/>
      <c r="AY118" s="115"/>
    </row>
    <row r="119" spans="1:51" ht="31.5" x14ac:dyDescent="0.25">
      <c r="A119" s="116" t="s">
        <v>93</v>
      </c>
      <c r="B119" s="107" t="s">
        <v>94</v>
      </c>
      <c r="C119" s="117" t="s">
        <v>18</v>
      </c>
      <c r="D119" s="115" t="s">
        <v>19</v>
      </c>
      <c r="E119" s="115" t="s">
        <v>19</v>
      </c>
      <c r="F119" s="115">
        <f t="shared" si="109"/>
        <v>0</v>
      </c>
      <c r="G119" s="115" t="s">
        <v>19</v>
      </c>
      <c r="H119" s="115" t="s">
        <v>19</v>
      </c>
      <c r="I119" s="115" t="s">
        <v>19</v>
      </c>
      <c r="J119" s="115">
        <f t="shared" si="110"/>
        <v>0</v>
      </c>
      <c r="K119" s="115" t="s">
        <v>19</v>
      </c>
      <c r="L119" s="115" t="s">
        <v>19</v>
      </c>
      <c r="M119" s="115" t="s">
        <v>19</v>
      </c>
      <c r="N119" s="115">
        <f t="shared" si="111"/>
        <v>0</v>
      </c>
      <c r="O119" s="115" t="s">
        <v>19</v>
      </c>
      <c r="P119" s="115" t="s">
        <v>19</v>
      </c>
      <c r="Q119" s="115" t="s">
        <v>19</v>
      </c>
      <c r="R119" s="115" t="s">
        <v>19</v>
      </c>
      <c r="S119" s="115" t="s">
        <v>19</v>
      </c>
      <c r="T119" s="115" t="s">
        <v>19</v>
      </c>
      <c r="U119" s="115" t="s">
        <v>19</v>
      </c>
      <c r="V119" s="115">
        <f t="shared" si="112"/>
        <v>0</v>
      </c>
      <c r="W119" s="115" t="s">
        <v>19</v>
      </c>
      <c r="X119" s="115" t="s">
        <v>19</v>
      </c>
      <c r="Y119" s="115" t="s">
        <v>19</v>
      </c>
      <c r="Z119" s="115" t="s">
        <v>19</v>
      </c>
      <c r="AA119" s="115" t="s">
        <v>19</v>
      </c>
      <c r="AB119" s="115" t="s">
        <v>19</v>
      </c>
      <c r="AC119" s="115" t="s">
        <v>19</v>
      </c>
      <c r="AD119" s="115" t="s">
        <v>19</v>
      </c>
      <c r="AE119" s="115" t="s">
        <v>19</v>
      </c>
      <c r="AF119" s="115" t="s">
        <v>19</v>
      </c>
      <c r="AG119" s="115" t="s">
        <v>19</v>
      </c>
      <c r="AH119" s="115" t="s">
        <v>19</v>
      </c>
      <c r="AI119" s="115" t="s">
        <v>19</v>
      </c>
      <c r="AJ119" s="115" t="s">
        <v>19</v>
      </c>
      <c r="AK119" s="115" t="s">
        <v>19</v>
      </c>
      <c r="AL119" s="115" t="s">
        <v>19</v>
      </c>
      <c r="AM119" s="115" t="s">
        <v>19</v>
      </c>
      <c r="AN119" s="118" t="s">
        <v>19</v>
      </c>
      <c r="AO119" s="120">
        <f t="shared" si="113"/>
        <v>0</v>
      </c>
      <c r="AP119" s="120">
        <f t="shared" si="113"/>
        <v>0</v>
      </c>
      <c r="AQ119" s="121" t="s">
        <v>19</v>
      </c>
      <c r="AR119" s="115" t="s">
        <v>19</v>
      </c>
      <c r="AS119" s="115" t="s">
        <v>19</v>
      </c>
      <c r="AT119" s="115"/>
      <c r="AU119" s="115"/>
      <c r="AV119" s="115"/>
      <c r="AW119" s="115"/>
      <c r="AX119" s="119"/>
      <c r="AY119" s="115"/>
    </row>
    <row r="120" spans="1:51" ht="31.5" x14ac:dyDescent="0.25">
      <c r="A120" s="116" t="s">
        <v>95</v>
      </c>
      <c r="B120" s="107" t="s">
        <v>96</v>
      </c>
      <c r="C120" s="117" t="s">
        <v>18</v>
      </c>
      <c r="D120" s="115" t="s">
        <v>19</v>
      </c>
      <c r="E120" s="115" t="s">
        <v>19</v>
      </c>
      <c r="F120" s="115">
        <f t="shared" ref="F120" si="114">IFERROR(SUM(F121,F122),"нд")</f>
        <v>0</v>
      </c>
      <c r="G120" s="115" t="s">
        <v>19</v>
      </c>
      <c r="H120" s="115" t="s">
        <v>19</v>
      </c>
      <c r="I120" s="115" t="s">
        <v>19</v>
      </c>
      <c r="J120" s="115">
        <f t="shared" ref="J120" si="115">IFERROR(SUM(J121,J122),"нд")</f>
        <v>0</v>
      </c>
      <c r="K120" s="115" t="s">
        <v>19</v>
      </c>
      <c r="L120" s="115" t="s">
        <v>19</v>
      </c>
      <c r="M120" s="115" t="s">
        <v>19</v>
      </c>
      <c r="N120" s="115">
        <f t="shared" ref="N120" si="116">IFERROR(SUM(N121,N122),"нд")</f>
        <v>0</v>
      </c>
      <c r="O120" s="115" t="s">
        <v>19</v>
      </c>
      <c r="P120" s="115" t="s">
        <v>19</v>
      </c>
      <c r="Q120" s="115" t="s">
        <v>19</v>
      </c>
      <c r="R120" s="115" t="s">
        <v>19</v>
      </c>
      <c r="S120" s="115" t="s">
        <v>19</v>
      </c>
      <c r="T120" s="115" t="s">
        <v>19</v>
      </c>
      <c r="U120" s="115" t="s">
        <v>19</v>
      </c>
      <c r="V120" s="115">
        <f t="shared" ref="V120" si="117">IFERROR(SUM(V121,V122),"нд")</f>
        <v>0</v>
      </c>
      <c r="W120" s="115" t="s">
        <v>19</v>
      </c>
      <c r="X120" s="115" t="s">
        <v>19</v>
      </c>
      <c r="Y120" s="115" t="s">
        <v>19</v>
      </c>
      <c r="Z120" s="115" t="s">
        <v>19</v>
      </c>
      <c r="AA120" s="115" t="s">
        <v>19</v>
      </c>
      <c r="AB120" s="115" t="s">
        <v>19</v>
      </c>
      <c r="AC120" s="115" t="s">
        <v>19</v>
      </c>
      <c r="AD120" s="115" t="s">
        <v>19</v>
      </c>
      <c r="AE120" s="115" t="s">
        <v>19</v>
      </c>
      <c r="AF120" s="115" t="s">
        <v>19</v>
      </c>
      <c r="AG120" s="115" t="s">
        <v>19</v>
      </c>
      <c r="AH120" s="115" t="s">
        <v>19</v>
      </c>
      <c r="AI120" s="115" t="s">
        <v>19</v>
      </c>
      <c r="AJ120" s="115" t="s">
        <v>19</v>
      </c>
      <c r="AK120" s="115" t="s">
        <v>19</v>
      </c>
      <c r="AL120" s="115" t="s">
        <v>19</v>
      </c>
      <c r="AM120" s="115" t="s">
        <v>19</v>
      </c>
      <c r="AN120" s="118" t="s">
        <v>19</v>
      </c>
      <c r="AO120" s="120">
        <f>IFERROR(SUM(AO121,AO122),"нд")</f>
        <v>0</v>
      </c>
      <c r="AP120" s="120">
        <f>IFERROR(SUM(AP121,AP122),"нд")</f>
        <v>0</v>
      </c>
      <c r="AQ120" s="121" t="s">
        <v>19</v>
      </c>
      <c r="AR120" s="115" t="s">
        <v>19</v>
      </c>
      <c r="AS120" s="115" t="s">
        <v>19</v>
      </c>
      <c r="AT120" s="115"/>
      <c r="AU120" s="115"/>
      <c r="AV120" s="115"/>
      <c r="AW120" s="115"/>
      <c r="AX120" s="119"/>
      <c r="AY120" s="115"/>
    </row>
    <row r="121" spans="1:51" ht="15.75" x14ac:dyDescent="0.25">
      <c r="A121" s="116" t="s">
        <v>97</v>
      </c>
      <c r="B121" s="107" t="s">
        <v>98</v>
      </c>
      <c r="C121" s="117" t="s">
        <v>18</v>
      </c>
      <c r="D121" s="115" t="s">
        <v>19</v>
      </c>
      <c r="E121" s="115" t="s">
        <v>19</v>
      </c>
      <c r="F121" s="115">
        <f t="shared" ref="F121:F122" si="118">IFERROR(0,"нд")</f>
        <v>0</v>
      </c>
      <c r="G121" s="115" t="s">
        <v>19</v>
      </c>
      <c r="H121" s="115" t="s">
        <v>19</v>
      </c>
      <c r="I121" s="115" t="s">
        <v>19</v>
      </c>
      <c r="J121" s="115">
        <f t="shared" ref="J121:J122" si="119">IFERROR(0,"нд")</f>
        <v>0</v>
      </c>
      <c r="K121" s="115" t="s">
        <v>19</v>
      </c>
      <c r="L121" s="115" t="s">
        <v>19</v>
      </c>
      <c r="M121" s="115" t="s">
        <v>19</v>
      </c>
      <c r="N121" s="115">
        <f t="shared" ref="N121:N122" si="120">IFERROR(0,"нд")</f>
        <v>0</v>
      </c>
      <c r="O121" s="115" t="s">
        <v>19</v>
      </c>
      <c r="P121" s="115" t="s">
        <v>19</v>
      </c>
      <c r="Q121" s="115" t="s">
        <v>19</v>
      </c>
      <c r="R121" s="115" t="s">
        <v>19</v>
      </c>
      <c r="S121" s="115" t="s">
        <v>19</v>
      </c>
      <c r="T121" s="115" t="s">
        <v>19</v>
      </c>
      <c r="U121" s="115" t="s">
        <v>19</v>
      </c>
      <c r="V121" s="115">
        <f t="shared" ref="V121:V122" si="121">IFERROR(0,"нд")</f>
        <v>0</v>
      </c>
      <c r="W121" s="115" t="s">
        <v>19</v>
      </c>
      <c r="X121" s="115" t="s">
        <v>19</v>
      </c>
      <c r="Y121" s="115" t="s">
        <v>19</v>
      </c>
      <c r="Z121" s="115" t="s">
        <v>19</v>
      </c>
      <c r="AA121" s="115" t="s">
        <v>19</v>
      </c>
      <c r="AB121" s="115" t="s">
        <v>19</v>
      </c>
      <c r="AC121" s="115" t="s">
        <v>19</v>
      </c>
      <c r="AD121" s="115" t="s">
        <v>19</v>
      </c>
      <c r="AE121" s="115" t="s">
        <v>19</v>
      </c>
      <c r="AF121" s="115" t="s">
        <v>19</v>
      </c>
      <c r="AG121" s="115" t="s">
        <v>19</v>
      </c>
      <c r="AH121" s="115" t="s">
        <v>19</v>
      </c>
      <c r="AI121" s="115" t="s">
        <v>19</v>
      </c>
      <c r="AJ121" s="115" t="s">
        <v>19</v>
      </c>
      <c r="AK121" s="115" t="s">
        <v>19</v>
      </c>
      <c r="AL121" s="115" t="s">
        <v>19</v>
      </c>
      <c r="AM121" s="115" t="s">
        <v>19</v>
      </c>
      <c r="AN121" s="118" t="s">
        <v>19</v>
      </c>
      <c r="AO121" s="120">
        <f t="shared" ref="AO121:AP122" si="122">IFERROR(0,"нд")</f>
        <v>0</v>
      </c>
      <c r="AP121" s="120">
        <f t="shared" si="122"/>
        <v>0</v>
      </c>
      <c r="AQ121" s="121" t="s">
        <v>19</v>
      </c>
      <c r="AR121" s="115" t="s">
        <v>19</v>
      </c>
      <c r="AS121" s="115" t="s">
        <v>19</v>
      </c>
      <c r="AT121" s="115"/>
      <c r="AU121" s="115"/>
      <c r="AV121" s="115"/>
      <c r="AW121" s="115"/>
      <c r="AX121" s="119"/>
      <c r="AY121" s="115"/>
    </row>
    <row r="122" spans="1:51" ht="31.5" x14ac:dyDescent="0.25">
      <c r="A122" s="116" t="s">
        <v>99</v>
      </c>
      <c r="B122" s="107" t="s">
        <v>100</v>
      </c>
      <c r="C122" s="117" t="s">
        <v>18</v>
      </c>
      <c r="D122" s="115" t="s">
        <v>19</v>
      </c>
      <c r="E122" s="115" t="s">
        <v>19</v>
      </c>
      <c r="F122" s="115">
        <f t="shared" si="118"/>
        <v>0</v>
      </c>
      <c r="G122" s="115" t="s">
        <v>19</v>
      </c>
      <c r="H122" s="115" t="s">
        <v>19</v>
      </c>
      <c r="I122" s="115" t="s">
        <v>19</v>
      </c>
      <c r="J122" s="115">
        <f t="shared" si="119"/>
        <v>0</v>
      </c>
      <c r="K122" s="115" t="s">
        <v>19</v>
      </c>
      <c r="L122" s="115" t="s">
        <v>19</v>
      </c>
      <c r="M122" s="115" t="s">
        <v>19</v>
      </c>
      <c r="N122" s="115">
        <f t="shared" si="120"/>
        <v>0</v>
      </c>
      <c r="O122" s="115" t="s">
        <v>19</v>
      </c>
      <c r="P122" s="115" t="s">
        <v>19</v>
      </c>
      <c r="Q122" s="115" t="s">
        <v>19</v>
      </c>
      <c r="R122" s="115" t="s">
        <v>19</v>
      </c>
      <c r="S122" s="115" t="s">
        <v>19</v>
      </c>
      <c r="T122" s="115" t="s">
        <v>19</v>
      </c>
      <c r="U122" s="115" t="s">
        <v>19</v>
      </c>
      <c r="V122" s="115">
        <f t="shared" si="121"/>
        <v>0</v>
      </c>
      <c r="W122" s="115" t="s">
        <v>19</v>
      </c>
      <c r="X122" s="115" t="s">
        <v>19</v>
      </c>
      <c r="Y122" s="115" t="s">
        <v>19</v>
      </c>
      <c r="Z122" s="115" t="s">
        <v>19</v>
      </c>
      <c r="AA122" s="115" t="s">
        <v>19</v>
      </c>
      <c r="AB122" s="115" t="s">
        <v>19</v>
      </c>
      <c r="AC122" s="115" t="s">
        <v>19</v>
      </c>
      <c r="AD122" s="115" t="s">
        <v>19</v>
      </c>
      <c r="AE122" s="115" t="s">
        <v>19</v>
      </c>
      <c r="AF122" s="115" t="s">
        <v>19</v>
      </c>
      <c r="AG122" s="115" t="s">
        <v>19</v>
      </c>
      <c r="AH122" s="115" t="s">
        <v>19</v>
      </c>
      <c r="AI122" s="115" t="s">
        <v>19</v>
      </c>
      <c r="AJ122" s="115" t="s">
        <v>19</v>
      </c>
      <c r="AK122" s="115" t="s">
        <v>19</v>
      </c>
      <c r="AL122" s="115" t="s">
        <v>19</v>
      </c>
      <c r="AM122" s="115" t="s">
        <v>19</v>
      </c>
      <c r="AN122" s="118" t="s">
        <v>19</v>
      </c>
      <c r="AO122" s="120">
        <f t="shared" si="122"/>
        <v>0</v>
      </c>
      <c r="AP122" s="120">
        <f t="shared" si="122"/>
        <v>0</v>
      </c>
      <c r="AQ122" s="121" t="s">
        <v>19</v>
      </c>
      <c r="AR122" s="115" t="s">
        <v>19</v>
      </c>
      <c r="AS122" s="115" t="s">
        <v>19</v>
      </c>
      <c r="AT122" s="115"/>
      <c r="AU122" s="115"/>
      <c r="AV122" s="115"/>
      <c r="AW122" s="115"/>
      <c r="AX122" s="119"/>
      <c r="AY122" s="115"/>
    </row>
    <row r="123" spans="1:51" ht="31.5" x14ac:dyDescent="0.25">
      <c r="A123" s="116" t="s">
        <v>101</v>
      </c>
      <c r="B123" s="107" t="s">
        <v>102</v>
      </c>
      <c r="C123" s="117" t="s">
        <v>18</v>
      </c>
      <c r="D123" s="115" t="s">
        <v>19</v>
      </c>
      <c r="E123" s="115" t="s">
        <v>19</v>
      </c>
      <c r="F123" s="115">
        <f t="shared" ref="F123" si="123">IFERROR(SUM(F124,F125),"нд")</f>
        <v>0</v>
      </c>
      <c r="G123" s="115" t="s">
        <v>19</v>
      </c>
      <c r="H123" s="115" t="s">
        <v>19</v>
      </c>
      <c r="I123" s="115" t="s">
        <v>19</v>
      </c>
      <c r="J123" s="115">
        <f t="shared" ref="J123" si="124">IFERROR(SUM(J124,J125),"нд")</f>
        <v>0</v>
      </c>
      <c r="K123" s="115" t="s">
        <v>19</v>
      </c>
      <c r="L123" s="115" t="s">
        <v>19</v>
      </c>
      <c r="M123" s="115" t="s">
        <v>19</v>
      </c>
      <c r="N123" s="115">
        <f t="shared" ref="N123" si="125">IFERROR(SUM(N124,N125),"нд")</f>
        <v>0</v>
      </c>
      <c r="O123" s="115" t="s">
        <v>19</v>
      </c>
      <c r="P123" s="115" t="s">
        <v>19</v>
      </c>
      <c r="Q123" s="115" t="s">
        <v>19</v>
      </c>
      <c r="R123" s="115" t="s">
        <v>19</v>
      </c>
      <c r="S123" s="115" t="s">
        <v>19</v>
      </c>
      <c r="T123" s="115" t="s">
        <v>19</v>
      </c>
      <c r="U123" s="115" t="s">
        <v>19</v>
      </c>
      <c r="V123" s="115">
        <f t="shared" ref="V123" si="126">IFERROR(SUM(V124,V125),"нд")</f>
        <v>0</v>
      </c>
      <c r="W123" s="115" t="s">
        <v>19</v>
      </c>
      <c r="X123" s="115" t="s">
        <v>19</v>
      </c>
      <c r="Y123" s="115" t="s">
        <v>19</v>
      </c>
      <c r="Z123" s="115" t="s">
        <v>19</v>
      </c>
      <c r="AA123" s="115" t="s">
        <v>19</v>
      </c>
      <c r="AB123" s="115" t="s">
        <v>19</v>
      </c>
      <c r="AC123" s="115" t="s">
        <v>19</v>
      </c>
      <c r="AD123" s="115" t="s">
        <v>19</v>
      </c>
      <c r="AE123" s="115" t="s">
        <v>19</v>
      </c>
      <c r="AF123" s="115" t="s">
        <v>19</v>
      </c>
      <c r="AG123" s="115" t="s">
        <v>19</v>
      </c>
      <c r="AH123" s="115" t="s">
        <v>19</v>
      </c>
      <c r="AI123" s="115" t="s">
        <v>19</v>
      </c>
      <c r="AJ123" s="115" t="s">
        <v>19</v>
      </c>
      <c r="AK123" s="115" t="s">
        <v>19</v>
      </c>
      <c r="AL123" s="115" t="s">
        <v>19</v>
      </c>
      <c r="AM123" s="115" t="s">
        <v>19</v>
      </c>
      <c r="AN123" s="118" t="s">
        <v>19</v>
      </c>
      <c r="AO123" s="120">
        <f>IFERROR(SUM(AO124,AO125),"нд")</f>
        <v>0</v>
      </c>
      <c r="AP123" s="120">
        <f>IFERROR(SUM(AP124,AP125),"нд")</f>
        <v>0</v>
      </c>
      <c r="AQ123" s="121" t="s">
        <v>19</v>
      </c>
      <c r="AR123" s="115" t="s">
        <v>19</v>
      </c>
      <c r="AS123" s="115" t="s">
        <v>19</v>
      </c>
      <c r="AT123" s="115"/>
      <c r="AU123" s="115"/>
      <c r="AV123" s="115"/>
      <c r="AW123" s="115"/>
      <c r="AX123" s="119"/>
      <c r="AY123" s="115"/>
    </row>
    <row r="124" spans="1:51" ht="31.5" x14ac:dyDescent="0.25">
      <c r="A124" s="116" t="s">
        <v>103</v>
      </c>
      <c r="B124" s="107" t="s">
        <v>104</v>
      </c>
      <c r="C124" s="117" t="s">
        <v>18</v>
      </c>
      <c r="D124" s="115" t="s">
        <v>19</v>
      </c>
      <c r="E124" s="115" t="s">
        <v>19</v>
      </c>
      <c r="F124" s="115">
        <f t="shared" ref="F124:F125" si="127">IFERROR(0,"нд")</f>
        <v>0</v>
      </c>
      <c r="G124" s="115" t="s">
        <v>19</v>
      </c>
      <c r="H124" s="115" t="s">
        <v>19</v>
      </c>
      <c r="I124" s="115" t="s">
        <v>19</v>
      </c>
      <c r="J124" s="115">
        <f t="shared" ref="J124:J125" si="128">IFERROR(0,"нд")</f>
        <v>0</v>
      </c>
      <c r="K124" s="115" t="s">
        <v>19</v>
      </c>
      <c r="L124" s="115" t="s">
        <v>19</v>
      </c>
      <c r="M124" s="115" t="s">
        <v>19</v>
      </c>
      <c r="N124" s="115">
        <f t="shared" ref="N124:N125" si="129">IFERROR(0,"нд")</f>
        <v>0</v>
      </c>
      <c r="O124" s="115" t="s">
        <v>19</v>
      </c>
      <c r="P124" s="115" t="s">
        <v>19</v>
      </c>
      <c r="Q124" s="115" t="s">
        <v>19</v>
      </c>
      <c r="R124" s="115" t="s">
        <v>19</v>
      </c>
      <c r="S124" s="115" t="s">
        <v>19</v>
      </c>
      <c r="T124" s="115" t="s">
        <v>19</v>
      </c>
      <c r="U124" s="115" t="s">
        <v>19</v>
      </c>
      <c r="V124" s="115">
        <f t="shared" ref="V124:V125" si="130">IFERROR(0,"нд")</f>
        <v>0</v>
      </c>
      <c r="W124" s="115" t="s">
        <v>19</v>
      </c>
      <c r="X124" s="115" t="s">
        <v>19</v>
      </c>
      <c r="Y124" s="115" t="s">
        <v>19</v>
      </c>
      <c r="Z124" s="115" t="s">
        <v>19</v>
      </c>
      <c r="AA124" s="115" t="s">
        <v>19</v>
      </c>
      <c r="AB124" s="115" t="s">
        <v>19</v>
      </c>
      <c r="AC124" s="115" t="s">
        <v>19</v>
      </c>
      <c r="AD124" s="115" t="s">
        <v>19</v>
      </c>
      <c r="AE124" s="115" t="s">
        <v>19</v>
      </c>
      <c r="AF124" s="115" t="s">
        <v>19</v>
      </c>
      <c r="AG124" s="115" t="s">
        <v>19</v>
      </c>
      <c r="AH124" s="115" t="s">
        <v>19</v>
      </c>
      <c r="AI124" s="115" t="s">
        <v>19</v>
      </c>
      <c r="AJ124" s="115" t="s">
        <v>19</v>
      </c>
      <c r="AK124" s="115" t="s">
        <v>19</v>
      </c>
      <c r="AL124" s="115" t="s">
        <v>19</v>
      </c>
      <c r="AM124" s="115" t="s">
        <v>19</v>
      </c>
      <c r="AN124" s="118" t="s">
        <v>19</v>
      </c>
      <c r="AO124" s="120">
        <f t="shared" ref="AO124:AP125" si="131">IFERROR(0,"нд")</f>
        <v>0</v>
      </c>
      <c r="AP124" s="120">
        <f t="shared" si="131"/>
        <v>0</v>
      </c>
      <c r="AQ124" s="121" t="s">
        <v>19</v>
      </c>
      <c r="AR124" s="115" t="s">
        <v>19</v>
      </c>
      <c r="AS124" s="115" t="s">
        <v>19</v>
      </c>
      <c r="AT124" s="115"/>
      <c r="AU124" s="115"/>
      <c r="AV124" s="115"/>
      <c r="AW124" s="115"/>
      <c r="AX124" s="119"/>
      <c r="AY124" s="115"/>
    </row>
    <row r="125" spans="1:51" ht="31.5" x14ac:dyDescent="0.25">
      <c r="A125" s="116" t="s">
        <v>105</v>
      </c>
      <c r="B125" s="107" t="s">
        <v>106</v>
      </c>
      <c r="C125" s="117" t="s">
        <v>18</v>
      </c>
      <c r="D125" s="115" t="s">
        <v>19</v>
      </c>
      <c r="E125" s="115" t="s">
        <v>19</v>
      </c>
      <c r="F125" s="115">
        <f t="shared" si="127"/>
        <v>0</v>
      </c>
      <c r="G125" s="115" t="s">
        <v>19</v>
      </c>
      <c r="H125" s="115" t="s">
        <v>19</v>
      </c>
      <c r="I125" s="115" t="s">
        <v>19</v>
      </c>
      <c r="J125" s="115">
        <f t="shared" si="128"/>
        <v>0</v>
      </c>
      <c r="K125" s="115" t="s">
        <v>19</v>
      </c>
      <c r="L125" s="115" t="s">
        <v>19</v>
      </c>
      <c r="M125" s="115" t="s">
        <v>19</v>
      </c>
      <c r="N125" s="115">
        <f t="shared" si="129"/>
        <v>0</v>
      </c>
      <c r="O125" s="115" t="s">
        <v>19</v>
      </c>
      <c r="P125" s="115" t="s">
        <v>19</v>
      </c>
      <c r="Q125" s="115" t="s">
        <v>19</v>
      </c>
      <c r="R125" s="115" t="s">
        <v>19</v>
      </c>
      <c r="S125" s="115" t="s">
        <v>19</v>
      </c>
      <c r="T125" s="115" t="s">
        <v>19</v>
      </c>
      <c r="U125" s="115" t="s">
        <v>19</v>
      </c>
      <c r="V125" s="115">
        <f t="shared" si="130"/>
        <v>0</v>
      </c>
      <c r="W125" s="115" t="s">
        <v>19</v>
      </c>
      <c r="X125" s="115" t="s">
        <v>19</v>
      </c>
      <c r="Y125" s="115" t="s">
        <v>19</v>
      </c>
      <c r="Z125" s="115" t="s">
        <v>19</v>
      </c>
      <c r="AA125" s="115" t="s">
        <v>19</v>
      </c>
      <c r="AB125" s="115" t="s">
        <v>19</v>
      </c>
      <c r="AC125" s="115" t="s">
        <v>19</v>
      </c>
      <c r="AD125" s="115" t="s">
        <v>19</v>
      </c>
      <c r="AE125" s="115" t="s">
        <v>19</v>
      </c>
      <c r="AF125" s="115" t="s">
        <v>19</v>
      </c>
      <c r="AG125" s="115" t="s">
        <v>19</v>
      </c>
      <c r="AH125" s="115" t="s">
        <v>19</v>
      </c>
      <c r="AI125" s="115" t="s">
        <v>19</v>
      </c>
      <c r="AJ125" s="115" t="s">
        <v>19</v>
      </c>
      <c r="AK125" s="115" t="s">
        <v>19</v>
      </c>
      <c r="AL125" s="115" t="s">
        <v>19</v>
      </c>
      <c r="AM125" s="115" t="s">
        <v>19</v>
      </c>
      <c r="AN125" s="118" t="s">
        <v>19</v>
      </c>
      <c r="AO125" s="120">
        <f t="shared" si="131"/>
        <v>0</v>
      </c>
      <c r="AP125" s="120">
        <f t="shared" si="131"/>
        <v>0</v>
      </c>
      <c r="AQ125" s="121" t="s">
        <v>19</v>
      </c>
      <c r="AR125" s="115" t="s">
        <v>19</v>
      </c>
      <c r="AS125" s="115" t="s">
        <v>19</v>
      </c>
      <c r="AT125" s="115"/>
      <c r="AU125" s="115"/>
      <c r="AV125" s="115"/>
      <c r="AW125" s="115"/>
      <c r="AX125" s="119"/>
      <c r="AY125" s="115"/>
    </row>
    <row r="126" spans="1:51" ht="15.75" x14ac:dyDescent="0.25">
      <c r="A126" s="116" t="s">
        <v>107</v>
      </c>
      <c r="B126" s="107" t="s">
        <v>108</v>
      </c>
      <c r="C126" s="117" t="s">
        <v>18</v>
      </c>
      <c r="D126" s="115" t="s">
        <v>19</v>
      </c>
      <c r="E126" s="115" t="s">
        <v>19</v>
      </c>
      <c r="F126" s="115">
        <f t="shared" ref="F126" si="132">IFERROR(SUM(F127:F128),"нд")</f>
        <v>0</v>
      </c>
      <c r="G126" s="115" t="s">
        <v>19</v>
      </c>
      <c r="H126" s="115" t="s">
        <v>19</v>
      </c>
      <c r="I126" s="115" t="s">
        <v>19</v>
      </c>
      <c r="J126" s="115">
        <f t="shared" ref="J126" si="133">IFERROR(SUM(J127:J128),"нд")</f>
        <v>0</v>
      </c>
      <c r="K126" s="115" t="s">
        <v>19</v>
      </c>
      <c r="L126" s="115" t="s">
        <v>19</v>
      </c>
      <c r="M126" s="115" t="s">
        <v>19</v>
      </c>
      <c r="N126" s="115">
        <f t="shared" ref="N126" si="134">IFERROR(SUM(N127:N128),"нд")</f>
        <v>0.77899999999999991</v>
      </c>
      <c r="O126" s="115" t="s">
        <v>19</v>
      </c>
      <c r="P126" s="115" t="s">
        <v>19</v>
      </c>
      <c r="Q126" s="115" t="s">
        <v>19</v>
      </c>
      <c r="R126" s="115" t="s">
        <v>19</v>
      </c>
      <c r="S126" s="115" t="s">
        <v>19</v>
      </c>
      <c r="T126" s="115" t="s">
        <v>19</v>
      </c>
      <c r="U126" s="115" t="s">
        <v>19</v>
      </c>
      <c r="V126" s="115">
        <f t="shared" ref="V126" si="135">IFERROR(SUM(V127:V128),"нд")</f>
        <v>0</v>
      </c>
      <c r="W126" s="115" t="s">
        <v>19</v>
      </c>
      <c r="X126" s="115" t="s">
        <v>19</v>
      </c>
      <c r="Y126" s="115" t="s">
        <v>19</v>
      </c>
      <c r="Z126" s="115" t="s">
        <v>19</v>
      </c>
      <c r="AA126" s="115" t="s">
        <v>19</v>
      </c>
      <c r="AB126" s="115" t="s">
        <v>19</v>
      </c>
      <c r="AC126" s="115" t="s">
        <v>19</v>
      </c>
      <c r="AD126" s="115" t="s">
        <v>19</v>
      </c>
      <c r="AE126" s="115" t="s">
        <v>19</v>
      </c>
      <c r="AF126" s="115" t="s">
        <v>19</v>
      </c>
      <c r="AG126" s="115" t="s">
        <v>19</v>
      </c>
      <c r="AH126" s="115" t="s">
        <v>19</v>
      </c>
      <c r="AI126" s="115" t="s">
        <v>19</v>
      </c>
      <c r="AJ126" s="115" t="s">
        <v>19</v>
      </c>
      <c r="AK126" s="115" t="s">
        <v>19</v>
      </c>
      <c r="AL126" s="115" t="s">
        <v>19</v>
      </c>
      <c r="AM126" s="115" t="s">
        <v>19</v>
      </c>
      <c r="AN126" s="118" t="s">
        <v>19</v>
      </c>
      <c r="AO126" s="120">
        <f>IFERROR(SUM(AO127:AO128),"нд")</f>
        <v>0</v>
      </c>
      <c r="AP126" s="120">
        <f>IFERROR(SUM(AP127:AP128),"нд")</f>
        <v>0</v>
      </c>
      <c r="AQ126" s="121" t="s">
        <v>19</v>
      </c>
      <c r="AR126" s="115" t="s">
        <v>19</v>
      </c>
      <c r="AS126" s="115" t="s">
        <v>19</v>
      </c>
      <c r="AT126" s="115"/>
      <c r="AU126" s="115"/>
      <c r="AV126" s="115"/>
      <c r="AW126" s="115"/>
      <c r="AX126" s="119"/>
      <c r="AY126" s="115"/>
    </row>
    <row r="127" spans="1:51" ht="31.5" x14ac:dyDescent="0.25">
      <c r="A127" s="116" t="s">
        <v>107</v>
      </c>
      <c r="B127" s="107" t="s">
        <v>659</v>
      </c>
      <c r="C127" s="117" t="s">
        <v>660</v>
      </c>
      <c r="D127" s="115" t="s">
        <v>19</v>
      </c>
      <c r="E127" s="115" t="s">
        <v>19</v>
      </c>
      <c r="F127" s="115" t="s">
        <v>19</v>
      </c>
      <c r="G127" s="115" t="s">
        <v>19</v>
      </c>
      <c r="H127" s="115" t="s">
        <v>19</v>
      </c>
      <c r="I127" s="115" t="s">
        <v>19</v>
      </c>
      <c r="J127" s="115" t="s">
        <v>19</v>
      </c>
      <c r="K127" s="115" t="s">
        <v>19</v>
      </c>
      <c r="L127" s="115" t="s">
        <v>19</v>
      </c>
      <c r="M127" s="115" t="s">
        <v>19</v>
      </c>
      <c r="N127" s="115">
        <v>0.192</v>
      </c>
      <c r="O127" s="115" t="s">
        <v>19</v>
      </c>
      <c r="P127" s="115" t="s">
        <v>19</v>
      </c>
      <c r="Q127" s="115" t="s">
        <v>19</v>
      </c>
      <c r="R127" s="115" t="s">
        <v>19</v>
      </c>
      <c r="S127" s="115" t="s">
        <v>19</v>
      </c>
      <c r="T127" s="115" t="s">
        <v>19</v>
      </c>
      <c r="U127" s="115" t="s">
        <v>19</v>
      </c>
      <c r="V127" s="115" t="s">
        <v>19</v>
      </c>
      <c r="W127" s="115" t="s">
        <v>19</v>
      </c>
      <c r="X127" s="115" t="s">
        <v>19</v>
      </c>
      <c r="Y127" s="115" t="s">
        <v>19</v>
      </c>
      <c r="Z127" s="115" t="s">
        <v>19</v>
      </c>
      <c r="AA127" s="115" t="s">
        <v>19</v>
      </c>
      <c r="AB127" s="115" t="s">
        <v>19</v>
      </c>
      <c r="AC127" s="115" t="s">
        <v>19</v>
      </c>
      <c r="AD127" s="115" t="s">
        <v>19</v>
      </c>
      <c r="AE127" s="115" t="s">
        <v>19</v>
      </c>
      <c r="AF127" s="115" t="s">
        <v>19</v>
      </c>
      <c r="AG127" s="115" t="s">
        <v>19</v>
      </c>
      <c r="AH127" s="115" t="s">
        <v>19</v>
      </c>
      <c r="AI127" s="115" t="s">
        <v>19</v>
      </c>
      <c r="AJ127" s="115" t="s">
        <v>19</v>
      </c>
      <c r="AK127" s="115" t="s">
        <v>19</v>
      </c>
      <c r="AL127" s="115" t="s">
        <v>19</v>
      </c>
      <c r="AM127" s="115" t="s">
        <v>19</v>
      </c>
      <c r="AN127" s="118" t="s">
        <v>19</v>
      </c>
      <c r="AO127" s="120" t="s">
        <v>19</v>
      </c>
      <c r="AP127" s="120" t="s">
        <v>19</v>
      </c>
      <c r="AQ127" s="121" t="s">
        <v>19</v>
      </c>
      <c r="AR127" s="115" t="s">
        <v>19</v>
      </c>
      <c r="AS127" s="115" t="s">
        <v>19</v>
      </c>
      <c r="AT127" s="115"/>
      <c r="AU127" s="115"/>
      <c r="AV127" s="115"/>
      <c r="AW127" s="115"/>
      <c r="AX127" s="119"/>
      <c r="AY127" s="115"/>
    </row>
    <row r="128" spans="1:51" ht="31.5" x14ac:dyDescent="0.25">
      <c r="A128" s="116" t="s">
        <v>107</v>
      </c>
      <c r="B128" s="107" t="s">
        <v>661</v>
      </c>
      <c r="C128" s="117" t="s">
        <v>662</v>
      </c>
      <c r="D128" s="115" t="s">
        <v>19</v>
      </c>
      <c r="E128" s="115" t="s">
        <v>19</v>
      </c>
      <c r="F128" s="115" t="s">
        <v>19</v>
      </c>
      <c r="G128" s="115" t="s">
        <v>19</v>
      </c>
      <c r="H128" s="115" t="s">
        <v>19</v>
      </c>
      <c r="I128" s="115" t="s">
        <v>19</v>
      </c>
      <c r="J128" s="115" t="s">
        <v>19</v>
      </c>
      <c r="K128" s="115" t="s">
        <v>19</v>
      </c>
      <c r="L128" s="115" t="s">
        <v>19</v>
      </c>
      <c r="M128" s="115" t="s">
        <v>19</v>
      </c>
      <c r="N128" s="115">
        <v>0.58699999999999997</v>
      </c>
      <c r="O128" s="115" t="s">
        <v>19</v>
      </c>
      <c r="P128" s="115" t="s">
        <v>19</v>
      </c>
      <c r="Q128" s="115" t="s">
        <v>19</v>
      </c>
      <c r="R128" s="115" t="s">
        <v>19</v>
      </c>
      <c r="S128" s="115" t="s">
        <v>19</v>
      </c>
      <c r="T128" s="115" t="s">
        <v>19</v>
      </c>
      <c r="U128" s="115" t="s">
        <v>19</v>
      </c>
      <c r="V128" s="115" t="s">
        <v>19</v>
      </c>
      <c r="W128" s="115" t="s">
        <v>19</v>
      </c>
      <c r="X128" s="115" t="s">
        <v>19</v>
      </c>
      <c r="Y128" s="115" t="s">
        <v>19</v>
      </c>
      <c r="Z128" s="115" t="s">
        <v>19</v>
      </c>
      <c r="AA128" s="115" t="s">
        <v>19</v>
      </c>
      <c r="AB128" s="115" t="s">
        <v>19</v>
      </c>
      <c r="AC128" s="115" t="s">
        <v>19</v>
      </c>
      <c r="AD128" s="115" t="s">
        <v>19</v>
      </c>
      <c r="AE128" s="115" t="s">
        <v>19</v>
      </c>
      <c r="AF128" s="115" t="s">
        <v>19</v>
      </c>
      <c r="AG128" s="115" t="s">
        <v>19</v>
      </c>
      <c r="AH128" s="115" t="s">
        <v>19</v>
      </c>
      <c r="AI128" s="115" t="s">
        <v>19</v>
      </c>
      <c r="AJ128" s="115" t="s">
        <v>19</v>
      </c>
      <c r="AK128" s="115" t="s">
        <v>19</v>
      </c>
      <c r="AL128" s="115" t="s">
        <v>19</v>
      </c>
      <c r="AM128" s="115" t="s">
        <v>19</v>
      </c>
      <c r="AN128" s="118" t="s">
        <v>19</v>
      </c>
      <c r="AO128" s="120" t="s">
        <v>19</v>
      </c>
      <c r="AP128" s="120" t="s">
        <v>19</v>
      </c>
      <c r="AQ128" s="121" t="s">
        <v>19</v>
      </c>
      <c r="AR128" s="115" t="s">
        <v>19</v>
      </c>
      <c r="AS128" s="115" t="s">
        <v>19</v>
      </c>
      <c r="AT128" s="115"/>
      <c r="AU128" s="115"/>
      <c r="AV128" s="115"/>
      <c r="AW128" s="115"/>
      <c r="AX128" s="119"/>
      <c r="AY128" s="115"/>
    </row>
    <row r="129" spans="1:51" ht="15.75" x14ac:dyDescent="0.25">
      <c r="A129" s="116" t="s">
        <v>109</v>
      </c>
      <c r="B129" s="107" t="s">
        <v>110</v>
      </c>
      <c r="C129" s="117" t="s">
        <v>18</v>
      </c>
      <c r="D129" s="115" t="s">
        <v>19</v>
      </c>
      <c r="E129" s="115" t="s">
        <v>19</v>
      </c>
      <c r="F129" s="115">
        <f t="shared" ref="F129:V129" si="136">IFERROR(0,"нд")</f>
        <v>0</v>
      </c>
      <c r="G129" s="115" t="s">
        <v>19</v>
      </c>
      <c r="H129" s="115" t="s">
        <v>19</v>
      </c>
      <c r="I129" s="115" t="s">
        <v>19</v>
      </c>
      <c r="J129" s="115">
        <f t="shared" si="136"/>
        <v>0</v>
      </c>
      <c r="K129" s="115" t="s">
        <v>19</v>
      </c>
      <c r="L129" s="115" t="s">
        <v>19</v>
      </c>
      <c r="M129" s="115" t="s">
        <v>19</v>
      </c>
      <c r="N129" s="115">
        <f t="shared" si="136"/>
        <v>0</v>
      </c>
      <c r="O129" s="115" t="s">
        <v>19</v>
      </c>
      <c r="P129" s="115" t="s">
        <v>19</v>
      </c>
      <c r="Q129" s="115" t="s">
        <v>19</v>
      </c>
      <c r="R129" s="115" t="s">
        <v>19</v>
      </c>
      <c r="S129" s="115" t="s">
        <v>19</v>
      </c>
      <c r="T129" s="115" t="s">
        <v>19</v>
      </c>
      <c r="U129" s="115" t="s">
        <v>19</v>
      </c>
      <c r="V129" s="115">
        <f t="shared" si="136"/>
        <v>0</v>
      </c>
      <c r="W129" s="115" t="s">
        <v>19</v>
      </c>
      <c r="X129" s="115" t="s">
        <v>19</v>
      </c>
      <c r="Y129" s="115" t="s">
        <v>19</v>
      </c>
      <c r="Z129" s="115" t="s">
        <v>19</v>
      </c>
      <c r="AA129" s="115" t="s">
        <v>19</v>
      </c>
      <c r="AB129" s="115" t="s">
        <v>19</v>
      </c>
      <c r="AC129" s="115" t="s">
        <v>19</v>
      </c>
      <c r="AD129" s="115" t="s">
        <v>19</v>
      </c>
      <c r="AE129" s="115" t="s">
        <v>19</v>
      </c>
      <c r="AF129" s="115" t="s">
        <v>19</v>
      </c>
      <c r="AG129" s="115" t="s">
        <v>19</v>
      </c>
      <c r="AH129" s="115" t="s">
        <v>19</v>
      </c>
      <c r="AI129" s="115" t="s">
        <v>19</v>
      </c>
      <c r="AJ129" s="115" t="s">
        <v>19</v>
      </c>
      <c r="AK129" s="115" t="s">
        <v>19</v>
      </c>
      <c r="AL129" s="115" t="s">
        <v>19</v>
      </c>
      <c r="AM129" s="115" t="s">
        <v>19</v>
      </c>
      <c r="AN129" s="118" t="s">
        <v>19</v>
      </c>
      <c r="AO129" s="120">
        <f>IFERROR(0,"нд")</f>
        <v>0</v>
      </c>
      <c r="AP129" s="120">
        <f>IFERROR(0,"нд")</f>
        <v>0</v>
      </c>
      <c r="AQ129" s="121" t="s">
        <v>19</v>
      </c>
      <c r="AR129" s="115" t="s">
        <v>19</v>
      </c>
      <c r="AS129" s="115" t="s">
        <v>19</v>
      </c>
      <c r="AT129" s="115"/>
      <c r="AU129" s="115"/>
      <c r="AV129" s="115"/>
      <c r="AW129" s="115"/>
      <c r="AX129" s="119"/>
      <c r="AY129" s="115"/>
    </row>
    <row r="130" spans="1:51" ht="15.75" x14ac:dyDescent="0.25">
      <c r="A130" s="116" t="s">
        <v>111</v>
      </c>
      <c r="B130" s="107" t="s">
        <v>112</v>
      </c>
      <c r="C130" s="117" t="s">
        <v>18</v>
      </c>
      <c r="D130" s="115" t="s">
        <v>19</v>
      </c>
      <c r="E130" s="115" t="s">
        <v>19</v>
      </c>
      <c r="F130" s="115">
        <f t="shared" ref="F130" si="137">IFERROR(SUM(F131:F141),"нд")</f>
        <v>0</v>
      </c>
      <c r="G130" s="115" t="s">
        <v>19</v>
      </c>
      <c r="H130" s="115" t="s">
        <v>19</v>
      </c>
      <c r="I130" s="115" t="s">
        <v>19</v>
      </c>
      <c r="J130" s="115">
        <f t="shared" ref="J130" si="138">IFERROR(SUM(J131:J141),"нд")</f>
        <v>0</v>
      </c>
      <c r="K130" s="115" t="s">
        <v>19</v>
      </c>
      <c r="L130" s="115" t="s">
        <v>19</v>
      </c>
      <c r="M130" s="115" t="s">
        <v>19</v>
      </c>
      <c r="N130" s="115">
        <f t="shared" ref="N130" si="139">IFERROR(SUM(N131:N141),"нд")</f>
        <v>0</v>
      </c>
      <c r="O130" s="115" t="s">
        <v>19</v>
      </c>
      <c r="P130" s="115" t="s">
        <v>19</v>
      </c>
      <c r="Q130" s="115" t="s">
        <v>19</v>
      </c>
      <c r="R130" s="115" t="s">
        <v>19</v>
      </c>
      <c r="S130" s="115" t="s">
        <v>19</v>
      </c>
      <c r="T130" s="115" t="s">
        <v>19</v>
      </c>
      <c r="U130" s="115" t="s">
        <v>19</v>
      </c>
      <c r="V130" s="115">
        <f t="shared" ref="V130" si="140">IFERROR(SUM(V131:V141),"нд")</f>
        <v>0</v>
      </c>
      <c r="W130" s="115" t="s">
        <v>19</v>
      </c>
      <c r="X130" s="115" t="s">
        <v>19</v>
      </c>
      <c r="Y130" s="115" t="s">
        <v>19</v>
      </c>
      <c r="Z130" s="115" t="s">
        <v>19</v>
      </c>
      <c r="AA130" s="115" t="s">
        <v>19</v>
      </c>
      <c r="AB130" s="115" t="s">
        <v>19</v>
      </c>
      <c r="AC130" s="115" t="s">
        <v>19</v>
      </c>
      <c r="AD130" s="115" t="s">
        <v>19</v>
      </c>
      <c r="AE130" s="115" t="s">
        <v>19</v>
      </c>
      <c r="AF130" s="115" t="s">
        <v>19</v>
      </c>
      <c r="AG130" s="115" t="s">
        <v>19</v>
      </c>
      <c r="AH130" s="115" t="s">
        <v>19</v>
      </c>
      <c r="AI130" s="115" t="s">
        <v>19</v>
      </c>
      <c r="AJ130" s="115" t="s">
        <v>19</v>
      </c>
      <c r="AK130" s="115" t="s">
        <v>19</v>
      </c>
      <c r="AL130" s="115" t="s">
        <v>19</v>
      </c>
      <c r="AM130" s="115" t="s">
        <v>19</v>
      </c>
      <c r="AN130" s="118" t="s">
        <v>19</v>
      </c>
      <c r="AO130" s="120">
        <f>IFERROR(SUM(AO131:AO141),"нд")</f>
        <v>0</v>
      </c>
      <c r="AP130" s="120">
        <f>IFERROR(SUM(AP131:AP141),"нд")</f>
        <v>0</v>
      </c>
      <c r="AQ130" s="121" t="s">
        <v>19</v>
      </c>
      <c r="AR130" s="115" t="s">
        <v>19</v>
      </c>
      <c r="AS130" s="115" t="s">
        <v>19</v>
      </c>
      <c r="AT130" s="115"/>
      <c r="AU130" s="115"/>
      <c r="AV130" s="115"/>
      <c r="AW130" s="115"/>
      <c r="AX130" s="119"/>
      <c r="AY130" s="115"/>
    </row>
    <row r="131" spans="1:51" ht="15.75" x14ac:dyDescent="0.25">
      <c r="A131" s="116" t="s">
        <v>111</v>
      </c>
      <c r="B131" s="107" t="s">
        <v>663</v>
      </c>
      <c r="C131" s="117" t="s">
        <v>664</v>
      </c>
      <c r="D131" s="115" t="s">
        <v>19</v>
      </c>
      <c r="E131" s="115" t="s">
        <v>19</v>
      </c>
      <c r="F131" s="115" t="s">
        <v>19</v>
      </c>
      <c r="G131" s="115" t="s">
        <v>19</v>
      </c>
      <c r="H131" s="115" t="s">
        <v>19</v>
      </c>
      <c r="I131" s="115" t="s">
        <v>19</v>
      </c>
      <c r="J131" s="115" t="s">
        <v>19</v>
      </c>
      <c r="K131" s="115" t="s">
        <v>19</v>
      </c>
      <c r="L131" s="115" t="s">
        <v>19</v>
      </c>
      <c r="M131" s="115" t="s">
        <v>19</v>
      </c>
      <c r="N131" s="115" t="s">
        <v>19</v>
      </c>
      <c r="O131" s="115" t="s">
        <v>19</v>
      </c>
      <c r="P131" s="115" t="s">
        <v>19</v>
      </c>
      <c r="Q131" s="115" t="s">
        <v>19</v>
      </c>
      <c r="R131" s="115" t="s">
        <v>19</v>
      </c>
      <c r="S131" s="115" t="s">
        <v>19</v>
      </c>
      <c r="T131" s="115" t="s">
        <v>19</v>
      </c>
      <c r="U131" s="115" t="s">
        <v>19</v>
      </c>
      <c r="V131" s="115" t="s">
        <v>19</v>
      </c>
      <c r="W131" s="115" t="s">
        <v>19</v>
      </c>
      <c r="X131" s="115" t="s">
        <v>19</v>
      </c>
      <c r="Y131" s="115" t="s">
        <v>19</v>
      </c>
      <c r="Z131" s="115" t="s">
        <v>19</v>
      </c>
      <c r="AA131" s="115" t="s">
        <v>19</v>
      </c>
      <c r="AB131" s="115" t="s">
        <v>19</v>
      </c>
      <c r="AC131" s="115" t="s">
        <v>19</v>
      </c>
      <c r="AD131" s="115" t="s">
        <v>19</v>
      </c>
      <c r="AE131" s="115" t="s">
        <v>19</v>
      </c>
      <c r="AF131" s="115" t="s">
        <v>19</v>
      </c>
      <c r="AG131" s="115" t="s">
        <v>19</v>
      </c>
      <c r="AH131" s="115" t="s">
        <v>19</v>
      </c>
      <c r="AI131" s="115" t="s">
        <v>19</v>
      </c>
      <c r="AJ131" s="115" t="s">
        <v>19</v>
      </c>
      <c r="AK131" s="115" t="s">
        <v>19</v>
      </c>
      <c r="AL131" s="115" t="s">
        <v>19</v>
      </c>
      <c r="AM131" s="115" t="s">
        <v>19</v>
      </c>
      <c r="AN131" s="118" t="s">
        <v>19</v>
      </c>
      <c r="AO131" s="120" t="s">
        <v>19</v>
      </c>
      <c r="AP131" s="120" t="s">
        <v>19</v>
      </c>
      <c r="AQ131" s="121" t="s">
        <v>19</v>
      </c>
      <c r="AR131" s="115" t="s">
        <v>19</v>
      </c>
      <c r="AS131" s="115" t="s">
        <v>19</v>
      </c>
      <c r="AT131" s="115"/>
      <c r="AU131" s="115"/>
      <c r="AV131" s="115"/>
      <c r="AW131" s="115"/>
      <c r="AX131" s="119"/>
      <c r="AY131" s="115"/>
    </row>
    <row r="132" spans="1:51" ht="15.75" x14ac:dyDescent="0.25">
      <c r="A132" s="116" t="s">
        <v>111</v>
      </c>
      <c r="B132" s="107" t="s">
        <v>665</v>
      </c>
      <c r="C132" s="117" t="s">
        <v>666</v>
      </c>
      <c r="D132" s="115" t="s">
        <v>19</v>
      </c>
      <c r="E132" s="115" t="s">
        <v>19</v>
      </c>
      <c r="F132" s="115" t="s">
        <v>19</v>
      </c>
      <c r="G132" s="115" t="s">
        <v>19</v>
      </c>
      <c r="H132" s="115" t="s">
        <v>19</v>
      </c>
      <c r="I132" s="115" t="s">
        <v>19</v>
      </c>
      <c r="J132" s="115" t="s">
        <v>19</v>
      </c>
      <c r="K132" s="115" t="s">
        <v>19</v>
      </c>
      <c r="L132" s="115" t="s">
        <v>19</v>
      </c>
      <c r="M132" s="115" t="s">
        <v>19</v>
      </c>
      <c r="N132" s="115" t="s">
        <v>19</v>
      </c>
      <c r="O132" s="115" t="s">
        <v>19</v>
      </c>
      <c r="P132" s="115" t="s">
        <v>19</v>
      </c>
      <c r="Q132" s="115" t="s">
        <v>19</v>
      </c>
      <c r="R132" s="115" t="s">
        <v>19</v>
      </c>
      <c r="S132" s="115" t="s">
        <v>19</v>
      </c>
      <c r="T132" s="115" t="s">
        <v>19</v>
      </c>
      <c r="U132" s="115" t="s">
        <v>19</v>
      </c>
      <c r="V132" s="115" t="s">
        <v>19</v>
      </c>
      <c r="W132" s="115" t="s">
        <v>19</v>
      </c>
      <c r="X132" s="115" t="s">
        <v>19</v>
      </c>
      <c r="Y132" s="115" t="s">
        <v>19</v>
      </c>
      <c r="Z132" s="115" t="s">
        <v>19</v>
      </c>
      <c r="AA132" s="115" t="s">
        <v>19</v>
      </c>
      <c r="AB132" s="115" t="s">
        <v>19</v>
      </c>
      <c r="AC132" s="115" t="s">
        <v>19</v>
      </c>
      <c r="AD132" s="115" t="s">
        <v>19</v>
      </c>
      <c r="AE132" s="115" t="s">
        <v>19</v>
      </c>
      <c r="AF132" s="115" t="s">
        <v>19</v>
      </c>
      <c r="AG132" s="115" t="s">
        <v>19</v>
      </c>
      <c r="AH132" s="115" t="s">
        <v>19</v>
      </c>
      <c r="AI132" s="115" t="s">
        <v>19</v>
      </c>
      <c r="AJ132" s="115" t="s">
        <v>19</v>
      </c>
      <c r="AK132" s="115" t="s">
        <v>19</v>
      </c>
      <c r="AL132" s="115" t="s">
        <v>19</v>
      </c>
      <c r="AM132" s="115" t="s">
        <v>19</v>
      </c>
      <c r="AN132" s="118" t="s">
        <v>19</v>
      </c>
      <c r="AO132" s="120" t="s">
        <v>19</v>
      </c>
      <c r="AP132" s="120" t="s">
        <v>19</v>
      </c>
      <c r="AQ132" s="121" t="s">
        <v>19</v>
      </c>
      <c r="AR132" s="115" t="s">
        <v>19</v>
      </c>
      <c r="AS132" s="115" t="s">
        <v>19</v>
      </c>
      <c r="AT132" s="115"/>
      <c r="AU132" s="115"/>
      <c r="AV132" s="115"/>
      <c r="AW132" s="115"/>
      <c r="AX132" s="119"/>
      <c r="AY132" s="115"/>
    </row>
    <row r="133" spans="1:51" ht="15.75" x14ac:dyDescent="0.25">
      <c r="A133" s="116" t="s">
        <v>111</v>
      </c>
      <c r="B133" s="107" t="s">
        <v>667</v>
      </c>
      <c r="C133" s="117" t="s">
        <v>668</v>
      </c>
      <c r="D133" s="115" t="s">
        <v>19</v>
      </c>
      <c r="E133" s="115" t="s">
        <v>19</v>
      </c>
      <c r="F133" s="115" t="s">
        <v>19</v>
      </c>
      <c r="G133" s="115" t="s">
        <v>19</v>
      </c>
      <c r="H133" s="115" t="s">
        <v>19</v>
      </c>
      <c r="I133" s="115" t="s">
        <v>19</v>
      </c>
      <c r="J133" s="115" t="s">
        <v>19</v>
      </c>
      <c r="K133" s="115" t="s">
        <v>19</v>
      </c>
      <c r="L133" s="115" t="s">
        <v>19</v>
      </c>
      <c r="M133" s="115" t="s">
        <v>19</v>
      </c>
      <c r="N133" s="115" t="s">
        <v>19</v>
      </c>
      <c r="O133" s="115" t="s">
        <v>19</v>
      </c>
      <c r="P133" s="115" t="s">
        <v>19</v>
      </c>
      <c r="Q133" s="115" t="s">
        <v>19</v>
      </c>
      <c r="R133" s="115" t="s">
        <v>19</v>
      </c>
      <c r="S133" s="115" t="s">
        <v>19</v>
      </c>
      <c r="T133" s="115" t="s">
        <v>19</v>
      </c>
      <c r="U133" s="115" t="s">
        <v>19</v>
      </c>
      <c r="V133" s="115" t="s">
        <v>19</v>
      </c>
      <c r="W133" s="115" t="s">
        <v>19</v>
      </c>
      <c r="X133" s="115" t="s">
        <v>19</v>
      </c>
      <c r="Y133" s="115" t="s">
        <v>19</v>
      </c>
      <c r="Z133" s="115" t="s">
        <v>19</v>
      </c>
      <c r="AA133" s="115" t="s">
        <v>19</v>
      </c>
      <c r="AB133" s="115" t="s">
        <v>19</v>
      </c>
      <c r="AC133" s="115" t="s">
        <v>19</v>
      </c>
      <c r="AD133" s="115" t="s">
        <v>19</v>
      </c>
      <c r="AE133" s="115" t="s">
        <v>19</v>
      </c>
      <c r="AF133" s="115" t="s">
        <v>19</v>
      </c>
      <c r="AG133" s="115" t="s">
        <v>19</v>
      </c>
      <c r="AH133" s="115" t="s">
        <v>19</v>
      </c>
      <c r="AI133" s="115" t="s">
        <v>19</v>
      </c>
      <c r="AJ133" s="115" t="s">
        <v>19</v>
      </c>
      <c r="AK133" s="115" t="s">
        <v>19</v>
      </c>
      <c r="AL133" s="115" t="s">
        <v>19</v>
      </c>
      <c r="AM133" s="115" t="s">
        <v>19</v>
      </c>
      <c r="AN133" s="118" t="s">
        <v>19</v>
      </c>
      <c r="AO133" s="120" t="s">
        <v>19</v>
      </c>
      <c r="AP133" s="120" t="s">
        <v>19</v>
      </c>
      <c r="AQ133" s="121" t="s">
        <v>19</v>
      </c>
      <c r="AR133" s="115" t="s">
        <v>19</v>
      </c>
      <c r="AS133" s="115" t="s">
        <v>19</v>
      </c>
      <c r="AT133" s="115"/>
      <c r="AU133" s="115"/>
      <c r="AV133" s="115"/>
      <c r="AW133" s="115"/>
      <c r="AX133" s="119"/>
      <c r="AY133" s="115"/>
    </row>
    <row r="134" spans="1:51" ht="15.75" x14ac:dyDescent="0.25">
      <c r="A134" s="116" t="s">
        <v>111</v>
      </c>
      <c r="B134" s="107" t="s">
        <v>669</v>
      </c>
      <c r="C134" s="117" t="s">
        <v>670</v>
      </c>
      <c r="D134" s="115" t="s">
        <v>19</v>
      </c>
      <c r="E134" s="115" t="s">
        <v>19</v>
      </c>
      <c r="F134" s="115" t="s">
        <v>19</v>
      </c>
      <c r="G134" s="115" t="s">
        <v>19</v>
      </c>
      <c r="H134" s="115" t="s">
        <v>19</v>
      </c>
      <c r="I134" s="115" t="s">
        <v>19</v>
      </c>
      <c r="J134" s="115" t="s">
        <v>19</v>
      </c>
      <c r="K134" s="115" t="s">
        <v>19</v>
      </c>
      <c r="L134" s="115" t="s">
        <v>19</v>
      </c>
      <c r="M134" s="115" t="s">
        <v>19</v>
      </c>
      <c r="N134" s="115" t="s">
        <v>19</v>
      </c>
      <c r="O134" s="115" t="s">
        <v>19</v>
      </c>
      <c r="P134" s="115" t="s">
        <v>19</v>
      </c>
      <c r="Q134" s="115" t="s">
        <v>19</v>
      </c>
      <c r="R134" s="115" t="s">
        <v>19</v>
      </c>
      <c r="S134" s="115" t="s">
        <v>19</v>
      </c>
      <c r="T134" s="115" t="s">
        <v>19</v>
      </c>
      <c r="U134" s="115" t="s">
        <v>19</v>
      </c>
      <c r="V134" s="115" t="s">
        <v>19</v>
      </c>
      <c r="W134" s="115" t="s">
        <v>19</v>
      </c>
      <c r="X134" s="115" t="s">
        <v>19</v>
      </c>
      <c r="Y134" s="115" t="s">
        <v>19</v>
      </c>
      <c r="Z134" s="115" t="s">
        <v>19</v>
      </c>
      <c r="AA134" s="115" t="s">
        <v>19</v>
      </c>
      <c r="AB134" s="115" t="s">
        <v>19</v>
      </c>
      <c r="AC134" s="115" t="s">
        <v>19</v>
      </c>
      <c r="AD134" s="115" t="s">
        <v>19</v>
      </c>
      <c r="AE134" s="115" t="s">
        <v>19</v>
      </c>
      <c r="AF134" s="115" t="s">
        <v>19</v>
      </c>
      <c r="AG134" s="115" t="s">
        <v>19</v>
      </c>
      <c r="AH134" s="115" t="s">
        <v>19</v>
      </c>
      <c r="AI134" s="115" t="s">
        <v>19</v>
      </c>
      <c r="AJ134" s="115" t="s">
        <v>19</v>
      </c>
      <c r="AK134" s="115" t="s">
        <v>19</v>
      </c>
      <c r="AL134" s="115" t="s">
        <v>19</v>
      </c>
      <c r="AM134" s="115" t="s">
        <v>19</v>
      </c>
      <c r="AN134" s="118" t="s">
        <v>19</v>
      </c>
      <c r="AO134" s="120" t="s">
        <v>19</v>
      </c>
      <c r="AP134" s="120" t="s">
        <v>19</v>
      </c>
      <c r="AQ134" s="121" t="s">
        <v>19</v>
      </c>
      <c r="AR134" s="115" t="s">
        <v>19</v>
      </c>
      <c r="AS134" s="115" t="s">
        <v>19</v>
      </c>
      <c r="AT134" s="115"/>
      <c r="AU134" s="115"/>
      <c r="AV134" s="115"/>
      <c r="AW134" s="115"/>
      <c r="AX134" s="119"/>
      <c r="AY134" s="115"/>
    </row>
    <row r="135" spans="1:51" ht="15.75" x14ac:dyDescent="0.25">
      <c r="A135" s="116" t="s">
        <v>111</v>
      </c>
      <c r="B135" s="107" t="s">
        <v>671</v>
      </c>
      <c r="C135" s="117" t="s">
        <v>672</v>
      </c>
      <c r="D135" s="115" t="s">
        <v>19</v>
      </c>
      <c r="E135" s="115" t="s">
        <v>19</v>
      </c>
      <c r="F135" s="115" t="s">
        <v>19</v>
      </c>
      <c r="G135" s="115" t="s">
        <v>19</v>
      </c>
      <c r="H135" s="115" t="s">
        <v>19</v>
      </c>
      <c r="I135" s="115" t="s">
        <v>19</v>
      </c>
      <c r="J135" s="115" t="s">
        <v>19</v>
      </c>
      <c r="K135" s="115" t="s">
        <v>19</v>
      </c>
      <c r="L135" s="115" t="s">
        <v>19</v>
      </c>
      <c r="M135" s="115" t="s">
        <v>19</v>
      </c>
      <c r="N135" s="115" t="s">
        <v>19</v>
      </c>
      <c r="O135" s="115" t="s">
        <v>19</v>
      </c>
      <c r="P135" s="115" t="s">
        <v>19</v>
      </c>
      <c r="Q135" s="115" t="s">
        <v>19</v>
      </c>
      <c r="R135" s="115" t="s">
        <v>19</v>
      </c>
      <c r="S135" s="115" t="s">
        <v>19</v>
      </c>
      <c r="T135" s="115" t="s">
        <v>19</v>
      </c>
      <c r="U135" s="115" t="s">
        <v>19</v>
      </c>
      <c r="V135" s="115" t="s">
        <v>19</v>
      </c>
      <c r="W135" s="115" t="s">
        <v>19</v>
      </c>
      <c r="X135" s="115" t="s">
        <v>19</v>
      </c>
      <c r="Y135" s="115" t="s">
        <v>19</v>
      </c>
      <c r="Z135" s="115" t="s">
        <v>19</v>
      </c>
      <c r="AA135" s="115" t="s">
        <v>19</v>
      </c>
      <c r="AB135" s="115" t="s">
        <v>19</v>
      </c>
      <c r="AC135" s="115" t="s">
        <v>19</v>
      </c>
      <c r="AD135" s="115" t="s">
        <v>19</v>
      </c>
      <c r="AE135" s="115" t="s">
        <v>19</v>
      </c>
      <c r="AF135" s="115" t="s">
        <v>19</v>
      </c>
      <c r="AG135" s="115" t="s">
        <v>19</v>
      </c>
      <c r="AH135" s="115" t="s">
        <v>19</v>
      </c>
      <c r="AI135" s="115" t="s">
        <v>19</v>
      </c>
      <c r="AJ135" s="115" t="s">
        <v>19</v>
      </c>
      <c r="AK135" s="115" t="s">
        <v>19</v>
      </c>
      <c r="AL135" s="115" t="s">
        <v>19</v>
      </c>
      <c r="AM135" s="115" t="s">
        <v>19</v>
      </c>
      <c r="AN135" s="118" t="s">
        <v>19</v>
      </c>
      <c r="AO135" s="120" t="s">
        <v>19</v>
      </c>
      <c r="AP135" s="120" t="s">
        <v>19</v>
      </c>
      <c r="AQ135" s="121" t="s">
        <v>19</v>
      </c>
      <c r="AR135" s="115" t="s">
        <v>19</v>
      </c>
      <c r="AS135" s="115" t="s">
        <v>19</v>
      </c>
      <c r="AT135" s="115"/>
      <c r="AU135" s="115"/>
      <c r="AV135" s="115"/>
      <c r="AW135" s="115"/>
      <c r="AX135" s="119"/>
      <c r="AY135" s="115"/>
    </row>
    <row r="136" spans="1:51" ht="15.75" x14ac:dyDescent="0.25">
      <c r="A136" s="116" t="s">
        <v>111</v>
      </c>
      <c r="B136" s="107" t="s">
        <v>673</v>
      </c>
      <c r="C136" s="117" t="s">
        <v>674</v>
      </c>
      <c r="D136" s="115" t="s">
        <v>19</v>
      </c>
      <c r="E136" s="115" t="s">
        <v>19</v>
      </c>
      <c r="F136" s="115" t="s">
        <v>19</v>
      </c>
      <c r="G136" s="115" t="s">
        <v>19</v>
      </c>
      <c r="H136" s="115" t="s">
        <v>19</v>
      </c>
      <c r="I136" s="115" t="s">
        <v>19</v>
      </c>
      <c r="J136" s="115" t="s">
        <v>19</v>
      </c>
      <c r="K136" s="115" t="s">
        <v>19</v>
      </c>
      <c r="L136" s="115" t="s">
        <v>19</v>
      </c>
      <c r="M136" s="115" t="s">
        <v>19</v>
      </c>
      <c r="N136" s="115" t="s">
        <v>19</v>
      </c>
      <c r="O136" s="115" t="s">
        <v>19</v>
      </c>
      <c r="P136" s="115" t="s">
        <v>19</v>
      </c>
      <c r="Q136" s="115" t="s">
        <v>19</v>
      </c>
      <c r="R136" s="115" t="s">
        <v>19</v>
      </c>
      <c r="S136" s="115" t="s">
        <v>19</v>
      </c>
      <c r="T136" s="115" t="s">
        <v>19</v>
      </c>
      <c r="U136" s="115" t="s">
        <v>19</v>
      </c>
      <c r="V136" s="115" t="s">
        <v>19</v>
      </c>
      <c r="W136" s="115" t="s">
        <v>19</v>
      </c>
      <c r="X136" s="115" t="s">
        <v>19</v>
      </c>
      <c r="Y136" s="115" t="s">
        <v>19</v>
      </c>
      <c r="Z136" s="115" t="s">
        <v>19</v>
      </c>
      <c r="AA136" s="115" t="s">
        <v>19</v>
      </c>
      <c r="AB136" s="115" t="s">
        <v>19</v>
      </c>
      <c r="AC136" s="115" t="s">
        <v>19</v>
      </c>
      <c r="AD136" s="115" t="s">
        <v>19</v>
      </c>
      <c r="AE136" s="115" t="s">
        <v>19</v>
      </c>
      <c r="AF136" s="115" t="s">
        <v>19</v>
      </c>
      <c r="AG136" s="115" t="s">
        <v>19</v>
      </c>
      <c r="AH136" s="115" t="s">
        <v>19</v>
      </c>
      <c r="AI136" s="115" t="s">
        <v>19</v>
      </c>
      <c r="AJ136" s="115" t="s">
        <v>19</v>
      </c>
      <c r="AK136" s="115" t="s">
        <v>19</v>
      </c>
      <c r="AL136" s="115" t="s">
        <v>19</v>
      </c>
      <c r="AM136" s="115" t="s">
        <v>19</v>
      </c>
      <c r="AN136" s="118" t="s">
        <v>19</v>
      </c>
      <c r="AO136" s="120" t="s">
        <v>19</v>
      </c>
      <c r="AP136" s="120" t="s">
        <v>19</v>
      </c>
      <c r="AQ136" s="121" t="s">
        <v>19</v>
      </c>
      <c r="AR136" s="115" t="s">
        <v>19</v>
      </c>
      <c r="AS136" s="115" t="s">
        <v>19</v>
      </c>
      <c r="AT136" s="115"/>
      <c r="AU136" s="115"/>
      <c r="AV136" s="115"/>
      <c r="AW136" s="115"/>
      <c r="AX136" s="119"/>
      <c r="AY136" s="115"/>
    </row>
    <row r="137" spans="1:51" ht="15.75" x14ac:dyDescent="0.25">
      <c r="A137" s="116" t="s">
        <v>111</v>
      </c>
      <c r="B137" s="107" t="s">
        <v>675</v>
      </c>
      <c r="C137" s="117" t="s">
        <v>676</v>
      </c>
      <c r="D137" s="115" t="s">
        <v>19</v>
      </c>
      <c r="E137" s="115" t="s">
        <v>19</v>
      </c>
      <c r="F137" s="115" t="s">
        <v>19</v>
      </c>
      <c r="G137" s="115" t="s">
        <v>19</v>
      </c>
      <c r="H137" s="115" t="s">
        <v>19</v>
      </c>
      <c r="I137" s="115" t="s">
        <v>19</v>
      </c>
      <c r="J137" s="115" t="s">
        <v>19</v>
      </c>
      <c r="K137" s="115" t="s">
        <v>19</v>
      </c>
      <c r="L137" s="115" t="s">
        <v>19</v>
      </c>
      <c r="M137" s="115" t="s">
        <v>19</v>
      </c>
      <c r="N137" s="115" t="s">
        <v>19</v>
      </c>
      <c r="O137" s="115" t="s">
        <v>19</v>
      </c>
      <c r="P137" s="115" t="s">
        <v>19</v>
      </c>
      <c r="Q137" s="115" t="s">
        <v>19</v>
      </c>
      <c r="R137" s="115" t="s">
        <v>19</v>
      </c>
      <c r="S137" s="115" t="s">
        <v>19</v>
      </c>
      <c r="T137" s="115" t="s">
        <v>19</v>
      </c>
      <c r="U137" s="115" t="s">
        <v>19</v>
      </c>
      <c r="V137" s="115" t="s">
        <v>19</v>
      </c>
      <c r="W137" s="115" t="s">
        <v>19</v>
      </c>
      <c r="X137" s="115" t="s">
        <v>19</v>
      </c>
      <c r="Y137" s="115" t="s">
        <v>19</v>
      </c>
      <c r="Z137" s="115" t="s">
        <v>19</v>
      </c>
      <c r="AA137" s="115" t="s">
        <v>19</v>
      </c>
      <c r="AB137" s="115" t="s">
        <v>19</v>
      </c>
      <c r="AC137" s="115" t="s">
        <v>19</v>
      </c>
      <c r="AD137" s="115" t="s">
        <v>19</v>
      </c>
      <c r="AE137" s="115" t="s">
        <v>19</v>
      </c>
      <c r="AF137" s="115" t="s">
        <v>19</v>
      </c>
      <c r="AG137" s="115" t="s">
        <v>19</v>
      </c>
      <c r="AH137" s="115" t="s">
        <v>19</v>
      </c>
      <c r="AI137" s="115" t="s">
        <v>19</v>
      </c>
      <c r="AJ137" s="115" t="s">
        <v>19</v>
      </c>
      <c r="AK137" s="115" t="s">
        <v>19</v>
      </c>
      <c r="AL137" s="115" t="s">
        <v>19</v>
      </c>
      <c r="AM137" s="115" t="s">
        <v>19</v>
      </c>
      <c r="AN137" s="118" t="s">
        <v>19</v>
      </c>
      <c r="AO137" s="120" t="s">
        <v>19</v>
      </c>
      <c r="AP137" s="120" t="s">
        <v>19</v>
      </c>
      <c r="AQ137" s="121" t="s">
        <v>19</v>
      </c>
      <c r="AR137" s="115" t="s">
        <v>19</v>
      </c>
      <c r="AS137" s="115" t="s">
        <v>19</v>
      </c>
      <c r="AT137" s="115"/>
      <c r="AU137" s="115"/>
      <c r="AV137" s="115"/>
      <c r="AW137" s="115"/>
      <c r="AX137" s="119"/>
      <c r="AY137" s="115"/>
    </row>
    <row r="138" spans="1:51" ht="15.75" x14ac:dyDescent="0.25">
      <c r="A138" s="116" t="s">
        <v>111</v>
      </c>
      <c r="B138" s="107" t="s">
        <v>677</v>
      </c>
      <c r="C138" s="117" t="s">
        <v>678</v>
      </c>
      <c r="D138" s="115" t="s">
        <v>19</v>
      </c>
      <c r="E138" s="115" t="s">
        <v>19</v>
      </c>
      <c r="F138" s="115" t="s">
        <v>19</v>
      </c>
      <c r="G138" s="115" t="s">
        <v>19</v>
      </c>
      <c r="H138" s="115" t="s">
        <v>19</v>
      </c>
      <c r="I138" s="115" t="s">
        <v>19</v>
      </c>
      <c r="J138" s="115" t="s">
        <v>19</v>
      </c>
      <c r="K138" s="115" t="s">
        <v>19</v>
      </c>
      <c r="L138" s="115" t="s">
        <v>19</v>
      </c>
      <c r="M138" s="115" t="s">
        <v>19</v>
      </c>
      <c r="N138" s="115" t="s">
        <v>19</v>
      </c>
      <c r="O138" s="115" t="s">
        <v>19</v>
      </c>
      <c r="P138" s="115" t="s">
        <v>19</v>
      </c>
      <c r="Q138" s="115" t="s">
        <v>19</v>
      </c>
      <c r="R138" s="115" t="s">
        <v>19</v>
      </c>
      <c r="S138" s="115" t="s">
        <v>19</v>
      </c>
      <c r="T138" s="115" t="s">
        <v>19</v>
      </c>
      <c r="U138" s="115" t="s">
        <v>19</v>
      </c>
      <c r="V138" s="115" t="s">
        <v>19</v>
      </c>
      <c r="W138" s="115" t="s">
        <v>19</v>
      </c>
      <c r="X138" s="115" t="s">
        <v>19</v>
      </c>
      <c r="Y138" s="115" t="s">
        <v>19</v>
      </c>
      <c r="Z138" s="115" t="s">
        <v>19</v>
      </c>
      <c r="AA138" s="115" t="s">
        <v>19</v>
      </c>
      <c r="AB138" s="115" t="s">
        <v>19</v>
      </c>
      <c r="AC138" s="115" t="s">
        <v>19</v>
      </c>
      <c r="AD138" s="115" t="s">
        <v>19</v>
      </c>
      <c r="AE138" s="115" t="s">
        <v>19</v>
      </c>
      <c r="AF138" s="115" t="s">
        <v>19</v>
      </c>
      <c r="AG138" s="115" t="s">
        <v>19</v>
      </c>
      <c r="AH138" s="115" t="s">
        <v>19</v>
      </c>
      <c r="AI138" s="115" t="s">
        <v>19</v>
      </c>
      <c r="AJ138" s="115" t="s">
        <v>19</v>
      </c>
      <c r="AK138" s="115" t="s">
        <v>19</v>
      </c>
      <c r="AL138" s="115" t="s">
        <v>19</v>
      </c>
      <c r="AM138" s="115" t="s">
        <v>19</v>
      </c>
      <c r="AN138" s="118" t="s">
        <v>19</v>
      </c>
      <c r="AO138" s="120" t="s">
        <v>19</v>
      </c>
      <c r="AP138" s="120" t="s">
        <v>19</v>
      </c>
      <c r="AQ138" s="121" t="s">
        <v>19</v>
      </c>
      <c r="AR138" s="115" t="s">
        <v>19</v>
      </c>
      <c r="AS138" s="115" t="s">
        <v>19</v>
      </c>
      <c r="AT138" s="115"/>
      <c r="AU138" s="115"/>
      <c r="AV138" s="115"/>
      <c r="AW138" s="115"/>
      <c r="AX138" s="119"/>
      <c r="AY138" s="115"/>
    </row>
    <row r="139" spans="1:51" ht="15.75" x14ac:dyDescent="0.25">
      <c r="A139" s="116" t="s">
        <v>111</v>
      </c>
      <c r="B139" s="107" t="s">
        <v>679</v>
      </c>
      <c r="C139" s="117" t="s">
        <v>680</v>
      </c>
      <c r="D139" s="115" t="s">
        <v>19</v>
      </c>
      <c r="E139" s="115" t="s">
        <v>19</v>
      </c>
      <c r="F139" s="115" t="s">
        <v>19</v>
      </c>
      <c r="G139" s="115" t="s">
        <v>19</v>
      </c>
      <c r="H139" s="115" t="s">
        <v>19</v>
      </c>
      <c r="I139" s="115" t="s">
        <v>19</v>
      </c>
      <c r="J139" s="115" t="s">
        <v>19</v>
      </c>
      <c r="K139" s="115" t="s">
        <v>19</v>
      </c>
      <c r="L139" s="115" t="s">
        <v>19</v>
      </c>
      <c r="M139" s="115" t="s">
        <v>19</v>
      </c>
      <c r="N139" s="115" t="s">
        <v>19</v>
      </c>
      <c r="O139" s="115" t="s">
        <v>19</v>
      </c>
      <c r="P139" s="115" t="s">
        <v>19</v>
      </c>
      <c r="Q139" s="115" t="s">
        <v>19</v>
      </c>
      <c r="R139" s="115" t="s">
        <v>19</v>
      </c>
      <c r="S139" s="115" t="s">
        <v>19</v>
      </c>
      <c r="T139" s="115" t="s">
        <v>19</v>
      </c>
      <c r="U139" s="115" t="s">
        <v>19</v>
      </c>
      <c r="V139" s="115" t="s">
        <v>19</v>
      </c>
      <c r="W139" s="115" t="s">
        <v>19</v>
      </c>
      <c r="X139" s="115" t="s">
        <v>19</v>
      </c>
      <c r="Y139" s="115" t="s">
        <v>19</v>
      </c>
      <c r="Z139" s="115" t="s">
        <v>19</v>
      </c>
      <c r="AA139" s="115" t="s">
        <v>19</v>
      </c>
      <c r="AB139" s="115" t="s">
        <v>19</v>
      </c>
      <c r="AC139" s="115" t="s">
        <v>19</v>
      </c>
      <c r="AD139" s="115" t="s">
        <v>19</v>
      </c>
      <c r="AE139" s="115" t="s">
        <v>19</v>
      </c>
      <c r="AF139" s="115" t="s">
        <v>19</v>
      </c>
      <c r="AG139" s="115" t="s">
        <v>19</v>
      </c>
      <c r="AH139" s="115" t="s">
        <v>19</v>
      </c>
      <c r="AI139" s="115" t="s">
        <v>19</v>
      </c>
      <c r="AJ139" s="115" t="s">
        <v>19</v>
      </c>
      <c r="AK139" s="115" t="s">
        <v>19</v>
      </c>
      <c r="AL139" s="115" t="s">
        <v>19</v>
      </c>
      <c r="AM139" s="115" t="s">
        <v>19</v>
      </c>
      <c r="AN139" s="118" t="s">
        <v>19</v>
      </c>
      <c r="AO139" s="120" t="s">
        <v>19</v>
      </c>
      <c r="AP139" s="120" t="s">
        <v>19</v>
      </c>
      <c r="AQ139" s="121" t="s">
        <v>19</v>
      </c>
      <c r="AR139" s="115" t="s">
        <v>19</v>
      </c>
      <c r="AS139" s="115" t="s">
        <v>19</v>
      </c>
      <c r="AT139" s="115"/>
      <c r="AU139" s="115"/>
      <c r="AV139" s="115"/>
      <c r="AW139" s="115"/>
      <c r="AX139" s="119"/>
      <c r="AY139" s="115"/>
    </row>
    <row r="140" spans="1:51" ht="15.75" x14ac:dyDescent="0.25">
      <c r="A140" s="116" t="s">
        <v>111</v>
      </c>
      <c r="B140" s="107" t="s">
        <v>681</v>
      </c>
      <c r="C140" s="117" t="s">
        <v>682</v>
      </c>
      <c r="D140" s="115" t="s">
        <v>19</v>
      </c>
      <c r="E140" s="115" t="s">
        <v>19</v>
      </c>
      <c r="F140" s="115" t="s">
        <v>19</v>
      </c>
      <c r="G140" s="115" t="s">
        <v>19</v>
      </c>
      <c r="H140" s="115" t="s">
        <v>19</v>
      </c>
      <c r="I140" s="115" t="s">
        <v>19</v>
      </c>
      <c r="J140" s="115" t="s">
        <v>19</v>
      </c>
      <c r="K140" s="115" t="s">
        <v>19</v>
      </c>
      <c r="L140" s="115" t="s">
        <v>19</v>
      </c>
      <c r="M140" s="115" t="s">
        <v>19</v>
      </c>
      <c r="N140" s="115" t="s">
        <v>19</v>
      </c>
      <c r="O140" s="115" t="s">
        <v>19</v>
      </c>
      <c r="P140" s="115" t="s">
        <v>19</v>
      </c>
      <c r="Q140" s="115" t="s">
        <v>19</v>
      </c>
      <c r="R140" s="115" t="s">
        <v>19</v>
      </c>
      <c r="S140" s="115" t="s">
        <v>19</v>
      </c>
      <c r="T140" s="115" t="s">
        <v>19</v>
      </c>
      <c r="U140" s="115" t="s">
        <v>19</v>
      </c>
      <c r="V140" s="115" t="s">
        <v>19</v>
      </c>
      <c r="W140" s="115" t="s">
        <v>19</v>
      </c>
      <c r="X140" s="115" t="s">
        <v>19</v>
      </c>
      <c r="Y140" s="115" t="s">
        <v>19</v>
      </c>
      <c r="Z140" s="115" t="s">
        <v>19</v>
      </c>
      <c r="AA140" s="115" t="s">
        <v>19</v>
      </c>
      <c r="AB140" s="115" t="s">
        <v>19</v>
      </c>
      <c r="AC140" s="115" t="s">
        <v>19</v>
      </c>
      <c r="AD140" s="115" t="s">
        <v>19</v>
      </c>
      <c r="AE140" s="115" t="s">
        <v>19</v>
      </c>
      <c r="AF140" s="115" t="s">
        <v>19</v>
      </c>
      <c r="AG140" s="115" t="s">
        <v>19</v>
      </c>
      <c r="AH140" s="115" t="s">
        <v>19</v>
      </c>
      <c r="AI140" s="115" t="s">
        <v>19</v>
      </c>
      <c r="AJ140" s="115" t="s">
        <v>19</v>
      </c>
      <c r="AK140" s="115" t="s">
        <v>19</v>
      </c>
      <c r="AL140" s="115" t="s">
        <v>19</v>
      </c>
      <c r="AM140" s="115" t="s">
        <v>19</v>
      </c>
      <c r="AN140" s="118" t="s">
        <v>19</v>
      </c>
      <c r="AO140" s="120" t="s">
        <v>19</v>
      </c>
      <c r="AP140" s="120" t="s">
        <v>19</v>
      </c>
      <c r="AQ140" s="121" t="s">
        <v>19</v>
      </c>
      <c r="AR140" s="115" t="s">
        <v>19</v>
      </c>
      <c r="AS140" s="115" t="s">
        <v>19</v>
      </c>
      <c r="AT140" s="115"/>
      <c r="AU140" s="115"/>
      <c r="AV140" s="115"/>
      <c r="AW140" s="115"/>
      <c r="AX140" s="119"/>
      <c r="AY140" s="115"/>
    </row>
    <row r="141" spans="1:51" ht="15.75" x14ac:dyDescent="0.25">
      <c r="A141" s="116" t="s">
        <v>111</v>
      </c>
      <c r="B141" s="107" t="s">
        <v>683</v>
      </c>
      <c r="C141" s="117" t="s">
        <v>684</v>
      </c>
      <c r="D141" s="115" t="s">
        <v>19</v>
      </c>
      <c r="E141" s="115" t="s">
        <v>19</v>
      </c>
      <c r="F141" s="115" t="s">
        <v>19</v>
      </c>
      <c r="G141" s="115" t="s">
        <v>19</v>
      </c>
      <c r="H141" s="115" t="s">
        <v>19</v>
      </c>
      <c r="I141" s="115" t="s">
        <v>19</v>
      </c>
      <c r="J141" s="115" t="s">
        <v>19</v>
      </c>
      <c r="K141" s="115" t="s">
        <v>19</v>
      </c>
      <c r="L141" s="115" t="s">
        <v>19</v>
      </c>
      <c r="M141" s="115" t="s">
        <v>19</v>
      </c>
      <c r="N141" s="115" t="s">
        <v>19</v>
      </c>
      <c r="O141" s="115" t="s">
        <v>19</v>
      </c>
      <c r="P141" s="115" t="s">
        <v>19</v>
      </c>
      <c r="Q141" s="115" t="s">
        <v>19</v>
      </c>
      <c r="R141" s="115" t="s">
        <v>19</v>
      </c>
      <c r="S141" s="115" t="s">
        <v>19</v>
      </c>
      <c r="T141" s="115" t="s">
        <v>19</v>
      </c>
      <c r="U141" s="115" t="s">
        <v>19</v>
      </c>
      <c r="V141" s="115" t="s">
        <v>19</v>
      </c>
      <c r="W141" s="115" t="s">
        <v>19</v>
      </c>
      <c r="X141" s="115" t="s">
        <v>19</v>
      </c>
      <c r="Y141" s="115" t="s">
        <v>19</v>
      </c>
      <c r="Z141" s="115" t="s">
        <v>19</v>
      </c>
      <c r="AA141" s="115" t="s">
        <v>19</v>
      </c>
      <c r="AB141" s="115" t="s">
        <v>19</v>
      </c>
      <c r="AC141" s="115" t="s">
        <v>19</v>
      </c>
      <c r="AD141" s="115" t="s">
        <v>19</v>
      </c>
      <c r="AE141" s="115" t="s">
        <v>19</v>
      </c>
      <c r="AF141" s="115" t="s">
        <v>19</v>
      </c>
      <c r="AG141" s="115" t="s">
        <v>19</v>
      </c>
      <c r="AH141" s="115" t="s">
        <v>19</v>
      </c>
      <c r="AI141" s="115" t="s">
        <v>19</v>
      </c>
      <c r="AJ141" s="115" t="s">
        <v>19</v>
      </c>
      <c r="AK141" s="115" t="s">
        <v>19</v>
      </c>
      <c r="AL141" s="115" t="s">
        <v>19</v>
      </c>
      <c r="AM141" s="115" t="s">
        <v>19</v>
      </c>
      <c r="AN141" s="118" t="s">
        <v>19</v>
      </c>
      <c r="AO141" s="120" t="s">
        <v>19</v>
      </c>
      <c r="AP141" s="120" t="s">
        <v>19</v>
      </c>
      <c r="AQ141" s="121" t="s">
        <v>19</v>
      </c>
      <c r="AR141" s="115" t="s">
        <v>19</v>
      </c>
      <c r="AS141" s="115" t="s">
        <v>19</v>
      </c>
      <c r="AT141" s="115"/>
      <c r="AU141" s="115"/>
      <c r="AV141" s="115"/>
      <c r="AW141" s="115"/>
      <c r="AX141" s="119"/>
      <c r="AY141" s="115"/>
    </row>
  </sheetData>
  <autoFilter ref="A14:AY14"/>
  <mergeCells count="16">
    <mergeCell ref="A10:X10"/>
    <mergeCell ref="A4:AY4"/>
    <mergeCell ref="A5:AY5"/>
    <mergeCell ref="A6:AY6"/>
    <mergeCell ref="A8:AY8"/>
    <mergeCell ref="A9:AY9"/>
    <mergeCell ref="A11:A13"/>
    <mergeCell ref="B11:B13"/>
    <mergeCell ref="C11:C13"/>
    <mergeCell ref="D11:AY11"/>
    <mergeCell ref="D12:W12"/>
    <mergeCell ref="X12:AN12"/>
    <mergeCell ref="AO12:AQ12"/>
    <mergeCell ref="AR12:AS12"/>
    <mergeCell ref="AT12:AV12"/>
    <mergeCell ref="AW12:AX12"/>
  </mergeCells>
  <pageMargins left="0.70866141732283472" right="0.70866141732283472" top="0.74803149606299213" bottom="0.74803149606299213" header="0.31496062992125984" footer="0.31496062992125984"/>
  <pageSetup paperSize="9" scale="1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1"/>
  <sheetViews>
    <sheetView showGridLines="0" view="pageBreakPreview" zoomScale="60" zoomScaleNormal="40" workbookViewId="0">
      <pane xSplit="3" ySplit="14" topLeftCell="AQ15" activePane="bottomRight" state="frozen"/>
      <selection activeCell="AR20" sqref="AR20"/>
      <selection pane="topRight" activeCell="AR20" sqref="AR20"/>
      <selection pane="bottomLeft" activeCell="AR20" sqref="AR20"/>
      <selection pane="bottomRight" activeCell="AY2" sqref="AY2"/>
    </sheetView>
  </sheetViews>
  <sheetFormatPr defaultRowHeight="15" x14ac:dyDescent="0.25"/>
  <cols>
    <col min="1" max="1" width="9.75" style="29" customWidth="1"/>
    <col min="2" max="2" width="88.125" style="29" customWidth="1"/>
    <col min="3" max="3" width="23.625" style="29" customWidth="1"/>
    <col min="4" max="40" width="17.125" style="36" customWidth="1"/>
    <col min="41" max="43" width="17.125" style="29" customWidth="1"/>
    <col min="44" max="51" width="17.125" style="36" customWidth="1"/>
    <col min="52" max="16384" width="9" style="29"/>
  </cols>
  <sheetData>
    <row r="1" spans="1:51" s="25" customFormat="1" ht="21.75" customHeight="1" x14ac:dyDescent="0.2">
      <c r="AY1" s="100" t="s">
        <v>524</v>
      </c>
    </row>
    <row r="2" spans="1:51" s="25" customFormat="1" ht="15.75" x14ac:dyDescent="0.25">
      <c r="G2" s="26"/>
      <c r="H2" s="26"/>
      <c r="I2" s="26"/>
      <c r="AY2" s="99" t="s">
        <v>714</v>
      </c>
    </row>
    <row r="3" spans="1:51" s="25" customFormat="1" ht="18.75" x14ac:dyDescent="0.3">
      <c r="X3" s="27"/>
    </row>
    <row r="4" spans="1:51" s="25" customFormat="1" ht="18.75" x14ac:dyDescent="0.2">
      <c r="A4" s="154" t="s">
        <v>174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</row>
    <row r="5" spans="1:51" s="25" customFormat="1" ht="18.75" x14ac:dyDescent="0.2">
      <c r="A5" s="154" t="s">
        <v>195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</row>
    <row r="6" spans="1:51" s="25" customFormat="1" ht="18.75" x14ac:dyDescent="0.3">
      <c r="A6" s="155" t="s">
        <v>391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</row>
    <row r="7" spans="1:51" s="25" customFormat="1" ht="15.75" customHeight="1" x14ac:dyDescent="0.2"/>
    <row r="8" spans="1:51" s="25" customFormat="1" ht="21.75" customHeight="1" x14ac:dyDescent="0.2">
      <c r="A8" s="156" t="s">
        <v>711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</row>
    <row r="9" spans="1:51" s="25" customFormat="1" ht="15.75" customHeight="1" x14ac:dyDescent="0.2">
      <c r="A9" s="157" t="s">
        <v>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</row>
    <row r="10" spans="1:51" s="25" customFormat="1" ht="15.75" customHeight="1" x14ac:dyDescent="0.3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28"/>
      <c r="Z10" s="28"/>
      <c r="AA10" s="28"/>
      <c r="AB10" s="28"/>
      <c r="AC10" s="28"/>
      <c r="AD10" s="28"/>
    </row>
    <row r="11" spans="1:51" ht="32.25" customHeight="1" x14ac:dyDescent="0.25">
      <c r="A11" s="149" t="s">
        <v>1</v>
      </c>
      <c r="B11" s="149" t="s">
        <v>2</v>
      </c>
      <c r="C11" s="150" t="s">
        <v>3</v>
      </c>
      <c r="D11" s="158" t="s">
        <v>196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</row>
    <row r="12" spans="1:51" ht="82.5" customHeight="1" x14ac:dyDescent="0.25">
      <c r="A12" s="149"/>
      <c r="B12" s="149"/>
      <c r="C12" s="151"/>
      <c r="D12" s="160" t="s">
        <v>197</v>
      </c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 t="s">
        <v>198</v>
      </c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  <c r="AO12" s="160" t="s">
        <v>199</v>
      </c>
      <c r="AP12" s="160"/>
      <c r="AQ12" s="160"/>
      <c r="AR12" s="160" t="s">
        <v>200</v>
      </c>
      <c r="AS12" s="160"/>
      <c r="AT12" s="160" t="s">
        <v>201</v>
      </c>
      <c r="AU12" s="160"/>
      <c r="AV12" s="160"/>
      <c r="AW12" s="160" t="s">
        <v>202</v>
      </c>
      <c r="AX12" s="160"/>
      <c r="AY12" s="38" t="s">
        <v>203</v>
      </c>
    </row>
    <row r="13" spans="1:51" ht="120" customHeight="1" x14ac:dyDescent="0.25">
      <c r="A13" s="149"/>
      <c r="B13" s="149"/>
      <c r="C13" s="151"/>
      <c r="D13" s="31" t="s">
        <v>446</v>
      </c>
      <c r="E13" s="31" t="s">
        <v>447</v>
      </c>
      <c r="F13" s="31" t="s">
        <v>448</v>
      </c>
      <c r="G13" s="31" t="s">
        <v>449</v>
      </c>
      <c r="H13" s="31" t="s">
        <v>450</v>
      </c>
      <c r="I13" s="31" t="s">
        <v>451</v>
      </c>
      <c r="J13" s="31" t="s">
        <v>452</v>
      </c>
      <c r="K13" s="31" t="s">
        <v>453</v>
      </c>
      <c r="L13" s="31" t="s">
        <v>454</v>
      </c>
      <c r="M13" s="31" t="s">
        <v>455</v>
      </c>
      <c r="N13" s="31" t="s">
        <v>456</v>
      </c>
      <c r="O13" s="31" t="s">
        <v>457</v>
      </c>
      <c r="P13" s="31" t="s">
        <v>458</v>
      </c>
      <c r="Q13" s="31" t="s">
        <v>459</v>
      </c>
      <c r="R13" s="31" t="s">
        <v>460</v>
      </c>
      <c r="S13" s="31" t="s">
        <v>461</v>
      </c>
      <c r="T13" s="31" t="s">
        <v>204</v>
      </c>
      <c r="U13" s="31" t="s">
        <v>205</v>
      </c>
      <c r="V13" s="31" t="s">
        <v>206</v>
      </c>
      <c r="W13" s="31" t="s">
        <v>207</v>
      </c>
      <c r="X13" s="31" t="s">
        <v>462</v>
      </c>
      <c r="Y13" s="31" t="s">
        <v>463</v>
      </c>
      <c r="Z13" s="31" t="s">
        <v>464</v>
      </c>
      <c r="AA13" s="31" t="s">
        <v>465</v>
      </c>
      <c r="AB13" s="31" t="s">
        <v>466</v>
      </c>
      <c r="AC13" s="31" t="s">
        <v>467</v>
      </c>
      <c r="AD13" s="31" t="s">
        <v>468</v>
      </c>
      <c r="AE13" s="31" t="s">
        <v>469</v>
      </c>
      <c r="AF13" s="31" t="s">
        <v>470</v>
      </c>
      <c r="AG13" s="31" t="s">
        <v>471</v>
      </c>
      <c r="AH13" s="31" t="s">
        <v>472</v>
      </c>
      <c r="AI13" s="31" t="s">
        <v>473</v>
      </c>
      <c r="AJ13" s="31" t="s">
        <v>474</v>
      </c>
      <c r="AK13" s="31" t="s">
        <v>475</v>
      </c>
      <c r="AL13" s="31" t="s">
        <v>476</v>
      </c>
      <c r="AM13" s="31" t="s">
        <v>477</v>
      </c>
      <c r="AN13" s="32" t="s">
        <v>208</v>
      </c>
      <c r="AO13" s="31" t="s">
        <v>209</v>
      </c>
      <c r="AP13" s="31" t="s">
        <v>210</v>
      </c>
      <c r="AQ13" s="31" t="s">
        <v>211</v>
      </c>
      <c r="AR13" s="31" t="s">
        <v>212</v>
      </c>
      <c r="AS13" s="31" t="s">
        <v>213</v>
      </c>
      <c r="AT13" s="31" t="s">
        <v>214</v>
      </c>
      <c r="AU13" s="31" t="s">
        <v>215</v>
      </c>
      <c r="AV13" s="31" t="s">
        <v>216</v>
      </c>
      <c r="AW13" s="31" t="s">
        <v>217</v>
      </c>
      <c r="AX13" s="31" t="s">
        <v>218</v>
      </c>
      <c r="AY13" s="31" t="s">
        <v>219</v>
      </c>
    </row>
    <row r="14" spans="1:51" s="25" customFormat="1" ht="15.75" x14ac:dyDescent="0.2">
      <c r="A14" s="39">
        <v>1</v>
      </c>
      <c r="B14" s="39">
        <v>2</v>
      </c>
      <c r="C14" s="39">
        <v>3</v>
      </c>
      <c r="D14" s="40" t="s">
        <v>119</v>
      </c>
      <c r="E14" s="40" t="s">
        <v>124</v>
      </c>
      <c r="F14" s="40" t="s">
        <v>129</v>
      </c>
      <c r="G14" s="40" t="s">
        <v>132</v>
      </c>
      <c r="H14" s="40" t="s">
        <v>133</v>
      </c>
      <c r="I14" s="40" t="s">
        <v>134</v>
      </c>
      <c r="J14" s="40" t="s">
        <v>220</v>
      </c>
      <c r="K14" s="40" t="s">
        <v>221</v>
      </c>
      <c r="L14" s="40" t="s">
        <v>222</v>
      </c>
      <c r="M14" s="40" t="s">
        <v>223</v>
      </c>
      <c r="N14" s="40" t="s">
        <v>224</v>
      </c>
      <c r="O14" s="40" t="s">
        <v>225</v>
      </c>
      <c r="P14" s="40" t="s">
        <v>226</v>
      </c>
      <c r="Q14" s="40" t="s">
        <v>227</v>
      </c>
      <c r="R14" s="40" t="s">
        <v>228</v>
      </c>
      <c r="S14" s="40" t="s">
        <v>229</v>
      </c>
      <c r="T14" s="40" t="s">
        <v>230</v>
      </c>
      <c r="U14" s="40" t="s">
        <v>231</v>
      </c>
      <c r="V14" s="40" t="s">
        <v>232</v>
      </c>
      <c r="W14" s="40" t="s">
        <v>233</v>
      </c>
      <c r="X14" s="40" t="s">
        <v>136</v>
      </c>
      <c r="Y14" s="40" t="s">
        <v>141</v>
      </c>
      <c r="Z14" s="40" t="s">
        <v>146</v>
      </c>
      <c r="AA14" s="40" t="s">
        <v>149</v>
      </c>
      <c r="AB14" s="40" t="s">
        <v>150</v>
      </c>
      <c r="AC14" s="40" t="s">
        <v>151</v>
      </c>
      <c r="AD14" s="40" t="s">
        <v>234</v>
      </c>
      <c r="AE14" s="40" t="s">
        <v>235</v>
      </c>
      <c r="AF14" s="40" t="s">
        <v>236</v>
      </c>
      <c r="AG14" s="40" t="s">
        <v>237</v>
      </c>
      <c r="AH14" s="40" t="s">
        <v>238</v>
      </c>
      <c r="AI14" s="40" t="s">
        <v>239</v>
      </c>
      <c r="AJ14" s="40" t="s">
        <v>240</v>
      </c>
      <c r="AK14" s="40" t="s">
        <v>241</v>
      </c>
      <c r="AL14" s="40" t="s">
        <v>242</v>
      </c>
      <c r="AM14" s="40" t="s">
        <v>243</v>
      </c>
      <c r="AN14" s="40" t="s">
        <v>244</v>
      </c>
      <c r="AO14" s="40" t="s">
        <v>153</v>
      </c>
      <c r="AP14" s="40" t="s">
        <v>158</v>
      </c>
      <c r="AQ14" s="40" t="s">
        <v>159</v>
      </c>
      <c r="AR14" s="40" t="s">
        <v>161</v>
      </c>
      <c r="AS14" s="40" t="s">
        <v>162</v>
      </c>
      <c r="AT14" s="40" t="s">
        <v>164</v>
      </c>
      <c r="AU14" s="40" t="s">
        <v>165</v>
      </c>
      <c r="AV14" s="40" t="s">
        <v>166</v>
      </c>
      <c r="AW14" s="40" t="s">
        <v>168</v>
      </c>
      <c r="AX14" s="40" t="s">
        <v>169</v>
      </c>
      <c r="AY14" s="40" t="s">
        <v>171</v>
      </c>
    </row>
    <row r="15" spans="1:51" ht="15.75" x14ac:dyDescent="0.25">
      <c r="A15" s="116" t="s">
        <v>16</v>
      </c>
      <c r="B15" s="107" t="s">
        <v>17</v>
      </c>
      <c r="C15" s="117" t="s">
        <v>18</v>
      </c>
      <c r="D15" s="115" t="s">
        <v>19</v>
      </c>
      <c r="E15" s="115" t="s">
        <v>19</v>
      </c>
      <c r="F15" s="115">
        <f t="shared" ref="F15" si="0">IFERROR(SUM(F22),"нд")</f>
        <v>0.22</v>
      </c>
      <c r="G15" s="115" t="s">
        <v>19</v>
      </c>
      <c r="H15" s="115" t="s">
        <v>19</v>
      </c>
      <c r="I15" s="115" t="s">
        <v>19</v>
      </c>
      <c r="J15" s="115" t="s">
        <v>19</v>
      </c>
      <c r="K15" s="115" t="s">
        <v>19</v>
      </c>
      <c r="L15" s="115" t="s">
        <v>19</v>
      </c>
      <c r="M15" s="115" t="s">
        <v>19</v>
      </c>
      <c r="N15" s="115">
        <f t="shared" ref="N15:N16" si="1">IFERROR(SUM(N22),"нд")</f>
        <v>2.2429999999999999</v>
      </c>
      <c r="O15" s="115" t="s">
        <v>19</v>
      </c>
      <c r="P15" s="115" t="s">
        <v>19</v>
      </c>
      <c r="Q15" s="115" t="s">
        <v>19</v>
      </c>
      <c r="R15" s="115" t="s">
        <v>19</v>
      </c>
      <c r="S15" s="115" t="s">
        <v>19</v>
      </c>
      <c r="T15" s="115" t="s">
        <v>19</v>
      </c>
      <c r="U15" s="115" t="s">
        <v>19</v>
      </c>
      <c r="V15" s="115" t="s">
        <v>19</v>
      </c>
      <c r="W15" s="115" t="s">
        <v>19</v>
      </c>
      <c r="X15" s="115" t="s">
        <v>19</v>
      </c>
      <c r="Y15" s="115" t="s">
        <v>19</v>
      </c>
      <c r="Z15" s="115" t="s">
        <v>19</v>
      </c>
      <c r="AA15" s="115" t="s">
        <v>19</v>
      </c>
      <c r="AB15" s="115" t="s">
        <v>19</v>
      </c>
      <c r="AC15" s="115" t="s">
        <v>19</v>
      </c>
      <c r="AD15" s="115" t="s">
        <v>19</v>
      </c>
      <c r="AE15" s="115" t="s">
        <v>19</v>
      </c>
      <c r="AF15" s="115" t="s">
        <v>19</v>
      </c>
      <c r="AG15" s="115" t="s">
        <v>19</v>
      </c>
      <c r="AH15" s="115" t="s">
        <v>19</v>
      </c>
      <c r="AI15" s="115" t="s">
        <v>19</v>
      </c>
      <c r="AJ15" s="115" t="s">
        <v>19</v>
      </c>
      <c r="AK15" s="115" t="s">
        <v>19</v>
      </c>
      <c r="AL15" s="115" t="s">
        <v>19</v>
      </c>
      <c r="AM15" s="115" t="s">
        <v>19</v>
      </c>
      <c r="AN15" s="118" t="s">
        <v>19</v>
      </c>
      <c r="AO15" s="120">
        <f t="shared" ref="AO15:AP16" si="2">IFERROR(SUM(AO22),"нд")</f>
        <v>-8.9323000000000007E-3</v>
      </c>
      <c r="AP15" s="120">
        <f t="shared" si="2"/>
        <v>-6.5209999999999999E-3</v>
      </c>
      <c r="AQ15" s="121" t="s">
        <v>19</v>
      </c>
      <c r="AR15" s="115" t="s">
        <v>19</v>
      </c>
      <c r="AS15" s="115" t="s">
        <v>19</v>
      </c>
      <c r="AT15" s="115"/>
      <c r="AU15" s="115"/>
      <c r="AV15" s="115"/>
      <c r="AW15" s="115"/>
      <c r="AX15" s="119"/>
      <c r="AY15" s="115"/>
    </row>
    <row r="16" spans="1:51" ht="15.75" x14ac:dyDescent="0.25">
      <c r="A16" s="116" t="s">
        <v>20</v>
      </c>
      <c r="B16" s="107" t="s">
        <v>21</v>
      </c>
      <c r="C16" s="117" t="s">
        <v>18</v>
      </c>
      <c r="D16" s="115" t="s">
        <v>19</v>
      </c>
      <c r="E16" s="115" t="s">
        <v>19</v>
      </c>
      <c r="F16" s="115">
        <f t="shared" ref="F16" si="3">IFERROR(SUM(F23),"нд")</f>
        <v>0</v>
      </c>
      <c r="G16" s="115" t="s">
        <v>19</v>
      </c>
      <c r="H16" s="115" t="s">
        <v>19</v>
      </c>
      <c r="I16" s="115" t="s">
        <v>19</v>
      </c>
      <c r="J16" s="115" t="s">
        <v>19</v>
      </c>
      <c r="K16" s="115" t="s">
        <v>19</v>
      </c>
      <c r="L16" s="115" t="s">
        <v>19</v>
      </c>
      <c r="M16" s="115" t="s">
        <v>19</v>
      </c>
      <c r="N16" s="115">
        <f t="shared" si="1"/>
        <v>0</v>
      </c>
      <c r="O16" s="115" t="s">
        <v>19</v>
      </c>
      <c r="P16" s="115" t="s">
        <v>19</v>
      </c>
      <c r="Q16" s="115" t="s">
        <v>19</v>
      </c>
      <c r="R16" s="115" t="s">
        <v>19</v>
      </c>
      <c r="S16" s="115" t="s">
        <v>19</v>
      </c>
      <c r="T16" s="115" t="s">
        <v>19</v>
      </c>
      <c r="U16" s="115" t="s">
        <v>19</v>
      </c>
      <c r="V16" s="115" t="s">
        <v>19</v>
      </c>
      <c r="W16" s="115" t="s">
        <v>19</v>
      </c>
      <c r="X16" s="115" t="s">
        <v>19</v>
      </c>
      <c r="Y16" s="115" t="s">
        <v>19</v>
      </c>
      <c r="Z16" s="115" t="s">
        <v>19</v>
      </c>
      <c r="AA16" s="115" t="s">
        <v>19</v>
      </c>
      <c r="AB16" s="115" t="s">
        <v>19</v>
      </c>
      <c r="AC16" s="115" t="s">
        <v>19</v>
      </c>
      <c r="AD16" s="115" t="s">
        <v>19</v>
      </c>
      <c r="AE16" s="115" t="s">
        <v>19</v>
      </c>
      <c r="AF16" s="115" t="s">
        <v>19</v>
      </c>
      <c r="AG16" s="115" t="s">
        <v>19</v>
      </c>
      <c r="AH16" s="115" t="s">
        <v>19</v>
      </c>
      <c r="AI16" s="115" t="s">
        <v>19</v>
      </c>
      <c r="AJ16" s="115" t="s">
        <v>19</v>
      </c>
      <c r="AK16" s="115" t="s">
        <v>19</v>
      </c>
      <c r="AL16" s="115" t="s">
        <v>19</v>
      </c>
      <c r="AM16" s="115" t="s">
        <v>19</v>
      </c>
      <c r="AN16" s="118" t="s">
        <v>19</v>
      </c>
      <c r="AO16" s="120">
        <f t="shared" si="2"/>
        <v>0</v>
      </c>
      <c r="AP16" s="120">
        <f t="shared" si="2"/>
        <v>0</v>
      </c>
      <c r="AQ16" s="121" t="s">
        <v>19</v>
      </c>
      <c r="AR16" s="115" t="s">
        <v>19</v>
      </c>
      <c r="AS16" s="115" t="s">
        <v>19</v>
      </c>
      <c r="AT16" s="115"/>
      <c r="AU16" s="115"/>
      <c r="AV16" s="115"/>
      <c r="AW16" s="115"/>
      <c r="AX16" s="119"/>
      <c r="AY16" s="115"/>
    </row>
    <row r="17" spans="1:51" ht="15.75" x14ac:dyDescent="0.25">
      <c r="A17" s="116" t="s">
        <v>22</v>
      </c>
      <c r="B17" s="107" t="s">
        <v>23</v>
      </c>
      <c r="C17" s="117" t="s">
        <v>18</v>
      </c>
      <c r="D17" s="115" t="s">
        <v>19</v>
      </c>
      <c r="E17" s="115" t="s">
        <v>19</v>
      </c>
      <c r="F17" s="115">
        <f t="shared" ref="F17" si="4">IFERROR(SUM(F44),"нд")</f>
        <v>0.22</v>
      </c>
      <c r="G17" s="115" t="s">
        <v>19</v>
      </c>
      <c r="H17" s="115" t="s">
        <v>19</v>
      </c>
      <c r="I17" s="115" t="s">
        <v>19</v>
      </c>
      <c r="J17" s="115" t="s">
        <v>19</v>
      </c>
      <c r="K17" s="115" t="s">
        <v>19</v>
      </c>
      <c r="L17" s="115" t="s">
        <v>19</v>
      </c>
      <c r="M17" s="115" t="s">
        <v>19</v>
      </c>
      <c r="N17" s="115">
        <f t="shared" ref="N17" si="5">IFERROR(SUM(N44),"нд")</f>
        <v>2.2429999999999999</v>
      </c>
      <c r="O17" s="115" t="s">
        <v>19</v>
      </c>
      <c r="P17" s="115" t="s">
        <v>19</v>
      </c>
      <c r="Q17" s="115" t="s">
        <v>19</v>
      </c>
      <c r="R17" s="115" t="s">
        <v>19</v>
      </c>
      <c r="S17" s="115" t="s">
        <v>19</v>
      </c>
      <c r="T17" s="115" t="s">
        <v>19</v>
      </c>
      <c r="U17" s="115" t="s">
        <v>19</v>
      </c>
      <c r="V17" s="115" t="s">
        <v>19</v>
      </c>
      <c r="W17" s="115" t="s">
        <v>19</v>
      </c>
      <c r="X17" s="115" t="s">
        <v>19</v>
      </c>
      <c r="Y17" s="115" t="s">
        <v>19</v>
      </c>
      <c r="Z17" s="115" t="s">
        <v>19</v>
      </c>
      <c r="AA17" s="115" t="s">
        <v>19</v>
      </c>
      <c r="AB17" s="115" t="s">
        <v>19</v>
      </c>
      <c r="AC17" s="115" t="s">
        <v>19</v>
      </c>
      <c r="AD17" s="115" t="s">
        <v>19</v>
      </c>
      <c r="AE17" s="115" t="s">
        <v>19</v>
      </c>
      <c r="AF17" s="115" t="s">
        <v>19</v>
      </c>
      <c r="AG17" s="115" t="s">
        <v>19</v>
      </c>
      <c r="AH17" s="115" t="s">
        <v>19</v>
      </c>
      <c r="AI17" s="115" t="s">
        <v>19</v>
      </c>
      <c r="AJ17" s="115" t="s">
        <v>19</v>
      </c>
      <c r="AK17" s="115" t="s">
        <v>19</v>
      </c>
      <c r="AL17" s="115" t="s">
        <v>19</v>
      </c>
      <c r="AM17" s="115" t="s">
        <v>19</v>
      </c>
      <c r="AN17" s="118" t="s">
        <v>19</v>
      </c>
      <c r="AO17" s="120">
        <f>IFERROR(SUM(AO44),"нд")</f>
        <v>-8.9323000000000007E-3</v>
      </c>
      <c r="AP17" s="120">
        <f>IFERROR(SUM(AP44),"нд")</f>
        <v>-6.5209999999999999E-3</v>
      </c>
      <c r="AQ17" s="121" t="s">
        <v>19</v>
      </c>
      <c r="AR17" s="115" t="s">
        <v>19</v>
      </c>
      <c r="AS17" s="115" t="s">
        <v>19</v>
      </c>
      <c r="AT17" s="115"/>
      <c r="AU17" s="115"/>
      <c r="AV17" s="115"/>
      <c r="AW17" s="115"/>
      <c r="AX17" s="119"/>
      <c r="AY17" s="115"/>
    </row>
    <row r="18" spans="1:51" ht="31.5" x14ac:dyDescent="0.25">
      <c r="A18" s="116" t="s">
        <v>24</v>
      </c>
      <c r="B18" s="107" t="s">
        <v>25</v>
      </c>
      <c r="C18" s="117" t="s">
        <v>18</v>
      </c>
      <c r="D18" s="115" t="s">
        <v>19</v>
      </c>
      <c r="E18" s="115" t="s">
        <v>19</v>
      </c>
      <c r="F18" s="115">
        <f t="shared" ref="F18" si="6">IFERROR(SUM(F123),"нд")</f>
        <v>0</v>
      </c>
      <c r="G18" s="115" t="s">
        <v>19</v>
      </c>
      <c r="H18" s="115" t="s">
        <v>19</v>
      </c>
      <c r="I18" s="115" t="s">
        <v>19</v>
      </c>
      <c r="J18" s="115" t="s">
        <v>19</v>
      </c>
      <c r="K18" s="115" t="s">
        <v>19</v>
      </c>
      <c r="L18" s="115" t="s">
        <v>19</v>
      </c>
      <c r="M18" s="115" t="s">
        <v>19</v>
      </c>
      <c r="N18" s="115">
        <f t="shared" ref="N18" si="7">IFERROR(SUM(N123),"нд")</f>
        <v>0</v>
      </c>
      <c r="O18" s="115" t="s">
        <v>19</v>
      </c>
      <c r="P18" s="115" t="s">
        <v>19</v>
      </c>
      <c r="Q18" s="115" t="s">
        <v>19</v>
      </c>
      <c r="R18" s="115" t="s">
        <v>19</v>
      </c>
      <c r="S18" s="115" t="s">
        <v>19</v>
      </c>
      <c r="T18" s="115" t="s">
        <v>19</v>
      </c>
      <c r="U18" s="115" t="s">
        <v>19</v>
      </c>
      <c r="V18" s="115" t="s">
        <v>19</v>
      </c>
      <c r="W18" s="115" t="s">
        <v>19</v>
      </c>
      <c r="X18" s="115" t="s">
        <v>19</v>
      </c>
      <c r="Y18" s="115" t="s">
        <v>19</v>
      </c>
      <c r="Z18" s="115" t="s">
        <v>19</v>
      </c>
      <c r="AA18" s="115" t="s">
        <v>19</v>
      </c>
      <c r="AB18" s="115" t="s">
        <v>19</v>
      </c>
      <c r="AC18" s="115" t="s">
        <v>19</v>
      </c>
      <c r="AD18" s="115" t="s">
        <v>19</v>
      </c>
      <c r="AE18" s="115" t="s">
        <v>19</v>
      </c>
      <c r="AF18" s="115" t="s">
        <v>19</v>
      </c>
      <c r="AG18" s="115" t="s">
        <v>19</v>
      </c>
      <c r="AH18" s="115" t="s">
        <v>19</v>
      </c>
      <c r="AI18" s="115" t="s">
        <v>19</v>
      </c>
      <c r="AJ18" s="115" t="s">
        <v>19</v>
      </c>
      <c r="AK18" s="115" t="s">
        <v>19</v>
      </c>
      <c r="AL18" s="115" t="s">
        <v>19</v>
      </c>
      <c r="AM18" s="115" t="s">
        <v>19</v>
      </c>
      <c r="AN18" s="118" t="s">
        <v>19</v>
      </c>
      <c r="AO18" s="120">
        <f>IFERROR(SUM(AO123),"нд")</f>
        <v>0</v>
      </c>
      <c r="AP18" s="120">
        <f>IFERROR(SUM(AP123),"нд")</f>
        <v>0</v>
      </c>
      <c r="AQ18" s="121" t="s">
        <v>19</v>
      </c>
      <c r="AR18" s="115" t="s">
        <v>19</v>
      </c>
      <c r="AS18" s="115" t="s">
        <v>19</v>
      </c>
      <c r="AT18" s="115"/>
      <c r="AU18" s="115"/>
      <c r="AV18" s="115"/>
      <c r="AW18" s="115"/>
      <c r="AX18" s="119"/>
      <c r="AY18" s="115"/>
    </row>
    <row r="19" spans="1:51" ht="15.75" x14ac:dyDescent="0.25">
      <c r="A19" s="116" t="s">
        <v>26</v>
      </c>
      <c r="B19" s="107" t="s">
        <v>27</v>
      </c>
      <c r="C19" s="117" t="s">
        <v>18</v>
      </c>
      <c r="D19" s="115" t="s">
        <v>19</v>
      </c>
      <c r="E19" s="115" t="s">
        <v>19</v>
      </c>
      <c r="F19" s="115">
        <f t="shared" ref="F19" si="8">IFERROR(SUM(F126),"нд")</f>
        <v>0</v>
      </c>
      <c r="G19" s="115" t="s">
        <v>19</v>
      </c>
      <c r="H19" s="115" t="s">
        <v>19</v>
      </c>
      <c r="I19" s="115" t="s">
        <v>19</v>
      </c>
      <c r="J19" s="115" t="s">
        <v>19</v>
      </c>
      <c r="K19" s="115" t="s">
        <v>19</v>
      </c>
      <c r="L19" s="115" t="s">
        <v>19</v>
      </c>
      <c r="M19" s="115" t="s">
        <v>19</v>
      </c>
      <c r="N19" s="115">
        <f t="shared" ref="N19" si="9">IFERROR(SUM(N126),"нд")</f>
        <v>0</v>
      </c>
      <c r="O19" s="115" t="s">
        <v>19</v>
      </c>
      <c r="P19" s="115" t="s">
        <v>19</v>
      </c>
      <c r="Q19" s="115" t="s">
        <v>19</v>
      </c>
      <c r="R19" s="115" t="s">
        <v>19</v>
      </c>
      <c r="S19" s="115" t="s">
        <v>19</v>
      </c>
      <c r="T19" s="115" t="s">
        <v>19</v>
      </c>
      <c r="U19" s="115" t="s">
        <v>19</v>
      </c>
      <c r="V19" s="115" t="s">
        <v>19</v>
      </c>
      <c r="W19" s="115" t="s">
        <v>19</v>
      </c>
      <c r="X19" s="115" t="s">
        <v>19</v>
      </c>
      <c r="Y19" s="115" t="s">
        <v>19</v>
      </c>
      <c r="Z19" s="115" t="s">
        <v>19</v>
      </c>
      <c r="AA19" s="115" t="s">
        <v>19</v>
      </c>
      <c r="AB19" s="115" t="s">
        <v>19</v>
      </c>
      <c r="AC19" s="115" t="s">
        <v>19</v>
      </c>
      <c r="AD19" s="115" t="s">
        <v>19</v>
      </c>
      <c r="AE19" s="115" t="s">
        <v>19</v>
      </c>
      <c r="AF19" s="115" t="s">
        <v>19</v>
      </c>
      <c r="AG19" s="115" t="s">
        <v>19</v>
      </c>
      <c r="AH19" s="115" t="s">
        <v>19</v>
      </c>
      <c r="AI19" s="115" t="s">
        <v>19</v>
      </c>
      <c r="AJ19" s="115" t="s">
        <v>19</v>
      </c>
      <c r="AK19" s="115" t="s">
        <v>19</v>
      </c>
      <c r="AL19" s="115" t="s">
        <v>19</v>
      </c>
      <c r="AM19" s="115" t="s">
        <v>19</v>
      </c>
      <c r="AN19" s="118" t="s">
        <v>19</v>
      </c>
      <c r="AO19" s="120">
        <f>IFERROR(SUM(AO126),"нд")</f>
        <v>0</v>
      </c>
      <c r="AP19" s="120">
        <f>IFERROR(SUM(AP126),"нд")</f>
        <v>0</v>
      </c>
      <c r="AQ19" s="121" t="s">
        <v>19</v>
      </c>
      <c r="AR19" s="115" t="s">
        <v>19</v>
      </c>
      <c r="AS19" s="115" t="s">
        <v>19</v>
      </c>
      <c r="AT19" s="115"/>
      <c r="AU19" s="115"/>
      <c r="AV19" s="115"/>
      <c r="AW19" s="115"/>
      <c r="AX19" s="119"/>
      <c r="AY19" s="115"/>
    </row>
    <row r="20" spans="1:51" ht="15.75" x14ac:dyDescent="0.25">
      <c r="A20" s="116" t="s">
        <v>28</v>
      </c>
      <c r="B20" s="107" t="s">
        <v>29</v>
      </c>
      <c r="C20" s="117" t="s">
        <v>18</v>
      </c>
      <c r="D20" s="115" t="s">
        <v>19</v>
      </c>
      <c r="E20" s="115" t="s">
        <v>19</v>
      </c>
      <c r="F20" s="115">
        <f t="shared" ref="F20:F21" si="10">IFERROR(SUM(F129),"нд")</f>
        <v>0</v>
      </c>
      <c r="G20" s="115" t="s">
        <v>19</v>
      </c>
      <c r="H20" s="115" t="s">
        <v>19</v>
      </c>
      <c r="I20" s="115" t="s">
        <v>19</v>
      </c>
      <c r="J20" s="115" t="s">
        <v>19</v>
      </c>
      <c r="K20" s="115" t="s">
        <v>19</v>
      </c>
      <c r="L20" s="115" t="s">
        <v>19</v>
      </c>
      <c r="M20" s="115" t="s">
        <v>19</v>
      </c>
      <c r="N20" s="115">
        <f t="shared" ref="N20:N21" si="11">IFERROR(SUM(N129),"нд")</f>
        <v>0</v>
      </c>
      <c r="O20" s="115" t="s">
        <v>19</v>
      </c>
      <c r="P20" s="115" t="s">
        <v>19</v>
      </c>
      <c r="Q20" s="115" t="s">
        <v>19</v>
      </c>
      <c r="R20" s="115" t="s">
        <v>19</v>
      </c>
      <c r="S20" s="115" t="s">
        <v>19</v>
      </c>
      <c r="T20" s="115" t="s">
        <v>19</v>
      </c>
      <c r="U20" s="115" t="s">
        <v>19</v>
      </c>
      <c r="V20" s="115" t="s">
        <v>19</v>
      </c>
      <c r="W20" s="115" t="s">
        <v>19</v>
      </c>
      <c r="X20" s="115" t="s">
        <v>19</v>
      </c>
      <c r="Y20" s="115" t="s">
        <v>19</v>
      </c>
      <c r="Z20" s="115" t="s">
        <v>19</v>
      </c>
      <c r="AA20" s="115" t="s">
        <v>19</v>
      </c>
      <c r="AB20" s="115" t="s">
        <v>19</v>
      </c>
      <c r="AC20" s="115" t="s">
        <v>19</v>
      </c>
      <c r="AD20" s="115" t="s">
        <v>19</v>
      </c>
      <c r="AE20" s="115" t="s">
        <v>19</v>
      </c>
      <c r="AF20" s="115" t="s">
        <v>19</v>
      </c>
      <c r="AG20" s="115" t="s">
        <v>19</v>
      </c>
      <c r="AH20" s="115" t="s">
        <v>19</v>
      </c>
      <c r="AI20" s="115" t="s">
        <v>19</v>
      </c>
      <c r="AJ20" s="115" t="s">
        <v>19</v>
      </c>
      <c r="AK20" s="115" t="s">
        <v>19</v>
      </c>
      <c r="AL20" s="115" t="s">
        <v>19</v>
      </c>
      <c r="AM20" s="115" t="s">
        <v>19</v>
      </c>
      <c r="AN20" s="118" t="s">
        <v>19</v>
      </c>
      <c r="AO20" s="120">
        <f t="shared" ref="AO20:AP21" si="12">IFERROR(SUM(AO129),"нд")</f>
        <v>0</v>
      </c>
      <c r="AP20" s="120">
        <f t="shared" si="12"/>
        <v>0</v>
      </c>
      <c r="AQ20" s="121" t="s">
        <v>19</v>
      </c>
      <c r="AR20" s="115" t="s">
        <v>19</v>
      </c>
      <c r="AS20" s="115" t="s">
        <v>19</v>
      </c>
      <c r="AT20" s="115"/>
      <c r="AU20" s="115"/>
      <c r="AV20" s="115"/>
      <c r="AW20" s="115"/>
      <c r="AX20" s="119"/>
      <c r="AY20" s="115"/>
    </row>
    <row r="21" spans="1:51" ht="15.75" x14ac:dyDescent="0.25">
      <c r="A21" s="116" t="s">
        <v>30</v>
      </c>
      <c r="B21" s="107" t="s">
        <v>31</v>
      </c>
      <c r="C21" s="117" t="s">
        <v>18</v>
      </c>
      <c r="D21" s="115" t="s">
        <v>19</v>
      </c>
      <c r="E21" s="115" t="s">
        <v>19</v>
      </c>
      <c r="F21" s="115">
        <f t="shared" si="10"/>
        <v>0</v>
      </c>
      <c r="G21" s="115" t="s">
        <v>19</v>
      </c>
      <c r="H21" s="115" t="s">
        <v>19</v>
      </c>
      <c r="I21" s="115" t="s">
        <v>19</v>
      </c>
      <c r="J21" s="115" t="s">
        <v>19</v>
      </c>
      <c r="K21" s="115" t="s">
        <v>19</v>
      </c>
      <c r="L21" s="115" t="s">
        <v>19</v>
      </c>
      <c r="M21" s="115" t="s">
        <v>19</v>
      </c>
      <c r="N21" s="115">
        <f t="shared" si="11"/>
        <v>0</v>
      </c>
      <c r="O21" s="115" t="s">
        <v>19</v>
      </c>
      <c r="P21" s="115" t="s">
        <v>19</v>
      </c>
      <c r="Q21" s="115" t="s">
        <v>19</v>
      </c>
      <c r="R21" s="115" t="s">
        <v>19</v>
      </c>
      <c r="S21" s="115" t="s">
        <v>19</v>
      </c>
      <c r="T21" s="115" t="s">
        <v>19</v>
      </c>
      <c r="U21" s="115" t="s">
        <v>19</v>
      </c>
      <c r="V21" s="115" t="s">
        <v>19</v>
      </c>
      <c r="W21" s="115" t="s">
        <v>19</v>
      </c>
      <c r="X21" s="115" t="s">
        <v>19</v>
      </c>
      <c r="Y21" s="115" t="s">
        <v>19</v>
      </c>
      <c r="Z21" s="115" t="s">
        <v>19</v>
      </c>
      <c r="AA21" s="115" t="s">
        <v>19</v>
      </c>
      <c r="AB21" s="115" t="s">
        <v>19</v>
      </c>
      <c r="AC21" s="115" t="s">
        <v>19</v>
      </c>
      <c r="AD21" s="115" t="s">
        <v>19</v>
      </c>
      <c r="AE21" s="115" t="s">
        <v>19</v>
      </c>
      <c r="AF21" s="115" t="s">
        <v>19</v>
      </c>
      <c r="AG21" s="115" t="s">
        <v>19</v>
      </c>
      <c r="AH21" s="115" t="s">
        <v>19</v>
      </c>
      <c r="AI21" s="115" t="s">
        <v>19</v>
      </c>
      <c r="AJ21" s="115" t="s">
        <v>19</v>
      </c>
      <c r="AK21" s="115" t="s">
        <v>19</v>
      </c>
      <c r="AL21" s="115" t="s">
        <v>19</v>
      </c>
      <c r="AM21" s="115" t="s">
        <v>19</v>
      </c>
      <c r="AN21" s="118" t="s">
        <v>19</v>
      </c>
      <c r="AO21" s="120">
        <f t="shared" si="12"/>
        <v>0</v>
      </c>
      <c r="AP21" s="120">
        <f t="shared" si="12"/>
        <v>0</v>
      </c>
      <c r="AQ21" s="121" t="s">
        <v>19</v>
      </c>
      <c r="AR21" s="115" t="s">
        <v>19</v>
      </c>
      <c r="AS21" s="115" t="s">
        <v>19</v>
      </c>
      <c r="AT21" s="115"/>
      <c r="AU21" s="115"/>
      <c r="AV21" s="115"/>
      <c r="AW21" s="115"/>
      <c r="AX21" s="119"/>
      <c r="AY21" s="115"/>
    </row>
    <row r="22" spans="1:51" ht="15.75" x14ac:dyDescent="0.25">
      <c r="A22" s="116" t="s">
        <v>32</v>
      </c>
      <c r="B22" s="107" t="s">
        <v>499</v>
      </c>
      <c r="C22" s="117" t="s">
        <v>18</v>
      </c>
      <c r="D22" s="115" t="s">
        <v>19</v>
      </c>
      <c r="E22" s="115" t="s">
        <v>19</v>
      </c>
      <c r="F22" s="115">
        <f t="shared" ref="F22" si="13">IFERROR(SUM(F23,F44,F123,F126,F129,F130),"нд")</f>
        <v>0.22</v>
      </c>
      <c r="G22" s="115" t="s">
        <v>19</v>
      </c>
      <c r="H22" s="115" t="s">
        <v>19</v>
      </c>
      <c r="I22" s="115" t="s">
        <v>19</v>
      </c>
      <c r="J22" s="115" t="s">
        <v>19</v>
      </c>
      <c r="K22" s="115" t="s">
        <v>19</v>
      </c>
      <c r="L22" s="115" t="s">
        <v>19</v>
      </c>
      <c r="M22" s="115" t="s">
        <v>19</v>
      </c>
      <c r="N22" s="115">
        <f t="shared" ref="N22" si="14">IFERROR(SUM(N23,N44,N123,N126,N129,N130),"нд")</f>
        <v>2.2429999999999999</v>
      </c>
      <c r="O22" s="115" t="s">
        <v>19</v>
      </c>
      <c r="P22" s="115" t="s">
        <v>19</v>
      </c>
      <c r="Q22" s="115" t="s">
        <v>19</v>
      </c>
      <c r="R22" s="115" t="s">
        <v>19</v>
      </c>
      <c r="S22" s="115" t="s">
        <v>19</v>
      </c>
      <c r="T22" s="115" t="s">
        <v>19</v>
      </c>
      <c r="U22" s="115" t="s">
        <v>19</v>
      </c>
      <c r="V22" s="115" t="s">
        <v>19</v>
      </c>
      <c r="W22" s="115" t="s">
        <v>19</v>
      </c>
      <c r="X22" s="115" t="s">
        <v>19</v>
      </c>
      <c r="Y22" s="115" t="s">
        <v>19</v>
      </c>
      <c r="Z22" s="115" t="s">
        <v>19</v>
      </c>
      <c r="AA22" s="115" t="s">
        <v>19</v>
      </c>
      <c r="AB22" s="115" t="s">
        <v>19</v>
      </c>
      <c r="AC22" s="115" t="s">
        <v>19</v>
      </c>
      <c r="AD22" s="115" t="s">
        <v>19</v>
      </c>
      <c r="AE22" s="115" t="s">
        <v>19</v>
      </c>
      <c r="AF22" s="115" t="s">
        <v>19</v>
      </c>
      <c r="AG22" s="115" t="s">
        <v>19</v>
      </c>
      <c r="AH22" s="115" t="s">
        <v>19</v>
      </c>
      <c r="AI22" s="115" t="s">
        <v>19</v>
      </c>
      <c r="AJ22" s="115" t="s">
        <v>19</v>
      </c>
      <c r="AK22" s="115" t="s">
        <v>19</v>
      </c>
      <c r="AL22" s="115" t="s">
        <v>19</v>
      </c>
      <c r="AM22" s="115" t="s">
        <v>19</v>
      </c>
      <c r="AN22" s="118" t="s">
        <v>19</v>
      </c>
      <c r="AO22" s="120">
        <f>IFERROR(SUM(AO23,AO44,AO123,AO126,AO129,AO130),"нд")</f>
        <v>-8.9323000000000007E-3</v>
      </c>
      <c r="AP22" s="120">
        <f>IFERROR(SUM(AP23,AP44,AP123,AP126,AP129,AP130),"нд")</f>
        <v>-6.5209999999999999E-3</v>
      </c>
      <c r="AQ22" s="121" t="s">
        <v>19</v>
      </c>
      <c r="AR22" s="115" t="s">
        <v>19</v>
      </c>
      <c r="AS22" s="115" t="s">
        <v>19</v>
      </c>
      <c r="AT22" s="115"/>
      <c r="AU22" s="115"/>
      <c r="AV22" s="115"/>
      <c r="AW22" s="115"/>
      <c r="AX22" s="119"/>
      <c r="AY22" s="115"/>
    </row>
    <row r="23" spans="1:51" ht="15.75" x14ac:dyDescent="0.25">
      <c r="A23" s="116" t="s">
        <v>33</v>
      </c>
      <c r="B23" s="107" t="s">
        <v>34</v>
      </c>
      <c r="C23" s="117" t="s">
        <v>18</v>
      </c>
      <c r="D23" s="115" t="s">
        <v>19</v>
      </c>
      <c r="E23" s="115" t="s">
        <v>19</v>
      </c>
      <c r="F23" s="115">
        <f t="shared" ref="F23" si="15">IFERROR(SUM(F24,F28,F31,F40),"нд")</f>
        <v>0</v>
      </c>
      <c r="G23" s="115" t="s">
        <v>19</v>
      </c>
      <c r="H23" s="115" t="s">
        <v>19</v>
      </c>
      <c r="I23" s="115" t="s">
        <v>19</v>
      </c>
      <c r="J23" s="115" t="s">
        <v>19</v>
      </c>
      <c r="K23" s="115" t="s">
        <v>19</v>
      </c>
      <c r="L23" s="115" t="s">
        <v>19</v>
      </c>
      <c r="M23" s="115" t="s">
        <v>19</v>
      </c>
      <c r="N23" s="115">
        <f t="shared" ref="N23" si="16">IFERROR(SUM(N24,N28,N31,N40),"нд")</f>
        <v>0</v>
      </c>
      <c r="O23" s="115" t="s">
        <v>19</v>
      </c>
      <c r="P23" s="115" t="s">
        <v>19</v>
      </c>
      <c r="Q23" s="115" t="s">
        <v>19</v>
      </c>
      <c r="R23" s="115" t="s">
        <v>19</v>
      </c>
      <c r="S23" s="115" t="s">
        <v>19</v>
      </c>
      <c r="T23" s="115" t="s">
        <v>19</v>
      </c>
      <c r="U23" s="115" t="s">
        <v>19</v>
      </c>
      <c r="V23" s="115" t="s">
        <v>19</v>
      </c>
      <c r="W23" s="115" t="s">
        <v>19</v>
      </c>
      <c r="X23" s="115" t="s">
        <v>19</v>
      </c>
      <c r="Y23" s="115" t="s">
        <v>19</v>
      </c>
      <c r="Z23" s="115" t="s">
        <v>19</v>
      </c>
      <c r="AA23" s="115" t="s">
        <v>19</v>
      </c>
      <c r="AB23" s="115" t="s">
        <v>19</v>
      </c>
      <c r="AC23" s="115" t="s">
        <v>19</v>
      </c>
      <c r="AD23" s="115" t="s">
        <v>19</v>
      </c>
      <c r="AE23" s="115" t="s">
        <v>19</v>
      </c>
      <c r="AF23" s="115" t="s">
        <v>19</v>
      </c>
      <c r="AG23" s="115" t="s">
        <v>19</v>
      </c>
      <c r="AH23" s="115" t="s">
        <v>19</v>
      </c>
      <c r="AI23" s="115" t="s">
        <v>19</v>
      </c>
      <c r="AJ23" s="115" t="s">
        <v>19</v>
      </c>
      <c r="AK23" s="115" t="s">
        <v>19</v>
      </c>
      <c r="AL23" s="115" t="s">
        <v>19</v>
      </c>
      <c r="AM23" s="115" t="s">
        <v>19</v>
      </c>
      <c r="AN23" s="118" t="s">
        <v>19</v>
      </c>
      <c r="AO23" s="120">
        <f>IFERROR(SUM(AO24,AO28,AO31,AO40),"нд")</f>
        <v>0</v>
      </c>
      <c r="AP23" s="120">
        <f>IFERROR(SUM(AP24,AP28,AP31,AP40),"нд")</f>
        <v>0</v>
      </c>
      <c r="AQ23" s="121" t="s">
        <v>19</v>
      </c>
      <c r="AR23" s="115" t="s">
        <v>19</v>
      </c>
      <c r="AS23" s="115" t="s">
        <v>19</v>
      </c>
      <c r="AT23" s="115"/>
      <c r="AU23" s="115"/>
      <c r="AV23" s="115"/>
      <c r="AW23" s="115"/>
      <c r="AX23" s="119"/>
      <c r="AY23" s="115"/>
    </row>
    <row r="24" spans="1:51" ht="31.5" x14ac:dyDescent="0.25">
      <c r="A24" s="116" t="s">
        <v>35</v>
      </c>
      <c r="B24" s="107" t="s">
        <v>36</v>
      </c>
      <c r="C24" s="117" t="s">
        <v>18</v>
      </c>
      <c r="D24" s="115" t="s">
        <v>19</v>
      </c>
      <c r="E24" s="115" t="s">
        <v>19</v>
      </c>
      <c r="F24" s="115">
        <f t="shared" ref="F24" si="17">IFERROR(SUM(F25,F26,F27),"нд")</f>
        <v>0</v>
      </c>
      <c r="G24" s="115" t="s">
        <v>19</v>
      </c>
      <c r="H24" s="115" t="s">
        <v>19</v>
      </c>
      <c r="I24" s="115" t="s">
        <v>19</v>
      </c>
      <c r="J24" s="115" t="s">
        <v>19</v>
      </c>
      <c r="K24" s="115" t="s">
        <v>19</v>
      </c>
      <c r="L24" s="115" t="s">
        <v>19</v>
      </c>
      <c r="M24" s="115" t="s">
        <v>19</v>
      </c>
      <c r="N24" s="115">
        <f t="shared" ref="N24" si="18">IFERROR(SUM(N25,N26,N27),"нд")</f>
        <v>0</v>
      </c>
      <c r="O24" s="115" t="s">
        <v>19</v>
      </c>
      <c r="P24" s="115" t="s">
        <v>19</v>
      </c>
      <c r="Q24" s="115" t="s">
        <v>19</v>
      </c>
      <c r="R24" s="115" t="s">
        <v>19</v>
      </c>
      <c r="S24" s="115" t="s">
        <v>19</v>
      </c>
      <c r="T24" s="115" t="s">
        <v>19</v>
      </c>
      <c r="U24" s="115" t="s">
        <v>19</v>
      </c>
      <c r="V24" s="115" t="s">
        <v>19</v>
      </c>
      <c r="W24" s="115" t="s">
        <v>19</v>
      </c>
      <c r="X24" s="115" t="s">
        <v>19</v>
      </c>
      <c r="Y24" s="115" t="s">
        <v>19</v>
      </c>
      <c r="Z24" s="115" t="s">
        <v>19</v>
      </c>
      <c r="AA24" s="115" t="s">
        <v>19</v>
      </c>
      <c r="AB24" s="115" t="s">
        <v>19</v>
      </c>
      <c r="AC24" s="115" t="s">
        <v>19</v>
      </c>
      <c r="AD24" s="115" t="s">
        <v>19</v>
      </c>
      <c r="AE24" s="115" t="s">
        <v>19</v>
      </c>
      <c r="AF24" s="115" t="s">
        <v>19</v>
      </c>
      <c r="AG24" s="115" t="s">
        <v>19</v>
      </c>
      <c r="AH24" s="115" t="s">
        <v>19</v>
      </c>
      <c r="AI24" s="115" t="s">
        <v>19</v>
      </c>
      <c r="AJ24" s="115" t="s">
        <v>19</v>
      </c>
      <c r="AK24" s="115" t="s">
        <v>19</v>
      </c>
      <c r="AL24" s="115" t="s">
        <v>19</v>
      </c>
      <c r="AM24" s="115" t="s">
        <v>19</v>
      </c>
      <c r="AN24" s="118" t="s">
        <v>19</v>
      </c>
      <c r="AO24" s="120">
        <f>IFERROR(SUM(AO25,AO26,AO27),"нд")</f>
        <v>0</v>
      </c>
      <c r="AP24" s="120">
        <f>IFERROR(SUM(AP25,AP26,AP27),"нд")</f>
        <v>0</v>
      </c>
      <c r="AQ24" s="121" t="s">
        <v>19</v>
      </c>
      <c r="AR24" s="115" t="s">
        <v>19</v>
      </c>
      <c r="AS24" s="115" t="s">
        <v>19</v>
      </c>
      <c r="AT24" s="115"/>
      <c r="AU24" s="115"/>
      <c r="AV24" s="115"/>
      <c r="AW24" s="115"/>
      <c r="AX24" s="119"/>
      <c r="AY24" s="115"/>
    </row>
    <row r="25" spans="1:51" ht="31.5" x14ac:dyDescent="0.25">
      <c r="A25" s="116" t="s">
        <v>37</v>
      </c>
      <c r="B25" s="107" t="s">
        <v>38</v>
      </c>
      <c r="C25" s="117" t="s">
        <v>18</v>
      </c>
      <c r="D25" s="115" t="s">
        <v>19</v>
      </c>
      <c r="E25" s="115" t="s">
        <v>19</v>
      </c>
      <c r="F25" s="115" t="s">
        <v>19</v>
      </c>
      <c r="G25" s="115" t="s">
        <v>19</v>
      </c>
      <c r="H25" s="115" t="s">
        <v>19</v>
      </c>
      <c r="I25" s="115" t="s">
        <v>19</v>
      </c>
      <c r="J25" s="115" t="s">
        <v>19</v>
      </c>
      <c r="K25" s="115" t="s">
        <v>19</v>
      </c>
      <c r="L25" s="115" t="s">
        <v>19</v>
      </c>
      <c r="M25" s="115" t="s">
        <v>19</v>
      </c>
      <c r="N25" s="115" t="s">
        <v>19</v>
      </c>
      <c r="O25" s="115" t="s">
        <v>19</v>
      </c>
      <c r="P25" s="115" t="s">
        <v>19</v>
      </c>
      <c r="Q25" s="115" t="s">
        <v>19</v>
      </c>
      <c r="R25" s="115" t="s">
        <v>19</v>
      </c>
      <c r="S25" s="115" t="s">
        <v>19</v>
      </c>
      <c r="T25" s="115" t="s">
        <v>19</v>
      </c>
      <c r="U25" s="115" t="s">
        <v>19</v>
      </c>
      <c r="V25" s="115" t="s">
        <v>19</v>
      </c>
      <c r="W25" s="115" t="s">
        <v>19</v>
      </c>
      <c r="X25" s="115" t="s">
        <v>19</v>
      </c>
      <c r="Y25" s="115" t="s">
        <v>19</v>
      </c>
      <c r="Z25" s="115" t="s">
        <v>19</v>
      </c>
      <c r="AA25" s="115" t="s">
        <v>19</v>
      </c>
      <c r="AB25" s="115" t="s">
        <v>19</v>
      </c>
      <c r="AC25" s="115" t="s">
        <v>19</v>
      </c>
      <c r="AD25" s="115" t="s">
        <v>19</v>
      </c>
      <c r="AE25" s="115" t="s">
        <v>19</v>
      </c>
      <c r="AF25" s="115" t="s">
        <v>19</v>
      </c>
      <c r="AG25" s="115" t="s">
        <v>19</v>
      </c>
      <c r="AH25" s="115" t="s">
        <v>19</v>
      </c>
      <c r="AI25" s="115" t="s">
        <v>19</v>
      </c>
      <c r="AJ25" s="115" t="s">
        <v>19</v>
      </c>
      <c r="AK25" s="115" t="s">
        <v>19</v>
      </c>
      <c r="AL25" s="115" t="s">
        <v>19</v>
      </c>
      <c r="AM25" s="115" t="s">
        <v>19</v>
      </c>
      <c r="AN25" s="118" t="s">
        <v>19</v>
      </c>
      <c r="AO25" s="120" t="s">
        <v>19</v>
      </c>
      <c r="AP25" s="120" t="s">
        <v>19</v>
      </c>
      <c r="AQ25" s="121" t="s">
        <v>19</v>
      </c>
      <c r="AR25" s="115" t="s">
        <v>19</v>
      </c>
      <c r="AS25" s="115" t="s">
        <v>19</v>
      </c>
      <c r="AT25" s="115"/>
      <c r="AU25" s="115"/>
      <c r="AV25" s="115"/>
      <c r="AW25" s="115"/>
      <c r="AX25" s="119"/>
      <c r="AY25" s="115"/>
    </row>
    <row r="26" spans="1:51" ht="31.5" x14ac:dyDescent="0.25">
      <c r="A26" s="116" t="s">
        <v>39</v>
      </c>
      <c r="B26" s="107" t="s">
        <v>40</v>
      </c>
      <c r="C26" s="117" t="s">
        <v>18</v>
      </c>
      <c r="D26" s="115" t="s">
        <v>19</v>
      </c>
      <c r="E26" s="115" t="s">
        <v>19</v>
      </c>
      <c r="F26" s="115" t="s">
        <v>19</v>
      </c>
      <c r="G26" s="115" t="s">
        <v>19</v>
      </c>
      <c r="H26" s="115" t="s">
        <v>19</v>
      </c>
      <c r="I26" s="115" t="s">
        <v>19</v>
      </c>
      <c r="J26" s="115" t="s">
        <v>19</v>
      </c>
      <c r="K26" s="115" t="s">
        <v>19</v>
      </c>
      <c r="L26" s="115" t="s">
        <v>19</v>
      </c>
      <c r="M26" s="115" t="s">
        <v>19</v>
      </c>
      <c r="N26" s="115" t="s">
        <v>19</v>
      </c>
      <c r="O26" s="115" t="s">
        <v>19</v>
      </c>
      <c r="P26" s="115" t="s">
        <v>19</v>
      </c>
      <c r="Q26" s="115" t="s">
        <v>19</v>
      </c>
      <c r="R26" s="115" t="s">
        <v>19</v>
      </c>
      <c r="S26" s="115" t="s">
        <v>19</v>
      </c>
      <c r="T26" s="115" t="s">
        <v>19</v>
      </c>
      <c r="U26" s="115" t="s">
        <v>19</v>
      </c>
      <c r="V26" s="115" t="s">
        <v>19</v>
      </c>
      <c r="W26" s="115" t="s">
        <v>19</v>
      </c>
      <c r="X26" s="115" t="s">
        <v>19</v>
      </c>
      <c r="Y26" s="115" t="s">
        <v>19</v>
      </c>
      <c r="Z26" s="115" t="s">
        <v>19</v>
      </c>
      <c r="AA26" s="115" t="s">
        <v>19</v>
      </c>
      <c r="AB26" s="115" t="s">
        <v>19</v>
      </c>
      <c r="AC26" s="115" t="s">
        <v>19</v>
      </c>
      <c r="AD26" s="115" t="s">
        <v>19</v>
      </c>
      <c r="AE26" s="115" t="s">
        <v>19</v>
      </c>
      <c r="AF26" s="115" t="s">
        <v>19</v>
      </c>
      <c r="AG26" s="115" t="s">
        <v>19</v>
      </c>
      <c r="AH26" s="115" t="s">
        <v>19</v>
      </c>
      <c r="AI26" s="115" t="s">
        <v>19</v>
      </c>
      <c r="AJ26" s="115" t="s">
        <v>19</v>
      </c>
      <c r="AK26" s="115" t="s">
        <v>19</v>
      </c>
      <c r="AL26" s="115" t="s">
        <v>19</v>
      </c>
      <c r="AM26" s="115" t="s">
        <v>19</v>
      </c>
      <c r="AN26" s="118" t="s">
        <v>19</v>
      </c>
      <c r="AO26" s="120" t="s">
        <v>19</v>
      </c>
      <c r="AP26" s="120" t="s">
        <v>19</v>
      </c>
      <c r="AQ26" s="121" t="s">
        <v>19</v>
      </c>
      <c r="AR26" s="115" t="s">
        <v>19</v>
      </c>
      <c r="AS26" s="115" t="s">
        <v>19</v>
      </c>
      <c r="AT26" s="115"/>
      <c r="AU26" s="115"/>
      <c r="AV26" s="115"/>
      <c r="AW26" s="115"/>
      <c r="AX26" s="119"/>
      <c r="AY26" s="115"/>
    </row>
    <row r="27" spans="1:51" ht="31.5" x14ac:dyDescent="0.25">
      <c r="A27" s="116" t="s">
        <v>41</v>
      </c>
      <c r="B27" s="107" t="s">
        <v>42</v>
      </c>
      <c r="C27" s="117" t="s">
        <v>18</v>
      </c>
      <c r="D27" s="115" t="s">
        <v>19</v>
      </c>
      <c r="E27" s="115" t="s">
        <v>19</v>
      </c>
      <c r="F27" s="115">
        <f t="shared" ref="F27:N27" si="19">IFERROR(0,"нд")</f>
        <v>0</v>
      </c>
      <c r="G27" s="115" t="s">
        <v>19</v>
      </c>
      <c r="H27" s="115" t="s">
        <v>19</v>
      </c>
      <c r="I27" s="115" t="s">
        <v>19</v>
      </c>
      <c r="J27" s="115" t="s">
        <v>19</v>
      </c>
      <c r="K27" s="115" t="s">
        <v>19</v>
      </c>
      <c r="L27" s="115" t="s">
        <v>19</v>
      </c>
      <c r="M27" s="115" t="s">
        <v>19</v>
      </c>
      <c r="N27" s="115">
        <f t="shared" si="19"/>
        <v>0</v>
      </c>
      <c r="O27" s="115" t="s">
        <v>19</v>
      </c>
      <c r="P27" s="115" t="s">
        <v>19</v>
      </c>
      <c r="Q27" s="115" t="s">
        <v>19</v>
      </c>
      <c r="R27" s="115" t="s">
        <v>19</v>
      </c>
      <c r="S27" s="115" t="s">
        <v>19</v>
      </c>
      <c r="T27" s="115" t="s">
        <v>19</v>
      </c>
      <c r="U27" s="115" t="s">
        <v>19</v>
      </c>
      <c r="V27" s="115" t="s">
        <v>19</v>
      </c>
      <c r="W27" s="115" t="s">
        <v>19</v>
      </c>
      <c r="X27" s="115" t="s">
        <v>19</v>
      </c>
      <c r="Y27" s="115" t="s">
        <v>19</v>
      </c>
      <c r="Z27" s="115" t="s">
        <v>19</v>
      </c>
      <c r="AA27" s="115" t="s">
        <v>19</v>
      </c>
      <c r="AB27" s="115" t="s">
        <v>19</v>
      </c>
      <c r="AC27" s="115" t="s">
        <v>19</v>
      </c>
      <c r="AD27" s="115" t="s">
        <v>19</v>
      </c>
      <c r="AE27" s="115" t="s">
        <v>19</v>
      </c>
      <c r="AF27" s="115" t="s">
        <v>19</v>
      </c>
      <c r="AG27" s="115" t="s">
        <v>19</v>
      </c>
      <c r="AH27" s="115" t="s">
        <v>19</v>
      </c>
      <c r="AI27" s="115" t="s">
        <v>19</v>
      </c>
      <c r="AJ27" s="115" t="s">
        <v>19</v>
      </c>
      <c r="AK27" s="115" t="s">
        <v>19</v>
      </c>
      <c r="AL27" s="115" t="s">
        <v>19</v>
      </c>
      <c r="AM27" s="115" t="s">
        <v>19</v>
      </c>
      <c r="AN27" s="118" t="s">
        <v>19</v>
      </c>
      <c r="AO27" s="120">
        <f>IFERROR(0,"нд")</f>
        <v>0</v>
      </c>
      <c r="AP27" s="120">
        <f>IFERROR(0,"нд")</f>
        <v>0</v>
      </c>
      <c r="AQ27" s="121" t="s">
        <v>19</v>
      </c>
      <c r="AR27" s="115" t="s">
        <v>19</v>
      </c>
      <c r="AS27" s="115" t="s">
        <v>19</v>
      </c>
      <c r="AT27" s="115"/>
      <c r="AU27" s="115"/>
      <c r="AV27" s="115"/>
      <c r="AW27" s="115"/>
      <c r="AX27" s="119"/>
      <c r="AY27" s="115"/>
    </row>
    <row r="28" spans="1:51" ht="15.75" x14ac:dyDescent="0.25">
      <c r="A28" s="116" t="s">
        <v>43</v>
      </c>
      <c r="B28" s="107" t="s">
        <v>44</v>
      </c>
      <c r="C28" s="117" t="s">
        <v>18</v>
      </c>
      <c r="D28" s="115" t="s">
        <v>19</v>
      </c>
      <c r="E28" s="115" t="s">
        <v>19</v>
      </c>
      <c r="F28" s="115">
        <f t="shared" ref="F28" si="20">IFERROR(SUM(F29,F30),"нд")</f>
        <v>0</v>
      </c>
      <c r="G28" s="115" t="s">
        <v>19</v>
      </c>
      <c r="H28" s="115" t="s">
        <v>19</v>
      </c>
      <c r="I28" s="115" t="s">
        <v>19</v>
      </c>
      <c r="J28" s="115" t="s">
        <v>19</v>
      </c>
      <c r="K28" s="115" t="s">
        <v>19</v>
      </c>
      <c r="L28" s="115" t="s">
        <v>19</v>
      </c>
      <c r="M28" s="115" t="s">
        <v>19</v>
      </c>
      <c r="N28" s="115">
        <f t="shared" ref="N28" si="21">IFERROR(SUM(N29,N30),"нд")</f>
        <v>0</v>
      </c>
      <c r="O28" s="115" t="s">
        <v>19</v>
      </c>
      <c r="P28" s="115" t="s">
        <v>19</v>
      </c>
      <c r="Q28" s="115" t="s">
        <v>19</v>
      </c>
      <c r="R28" s="115" t="s">
        <v>19</v>
      </c>
      <c r="S28" s="115" t="s">
        <v>19</v>
      </c>
      <c r="T28" s="115" t="s">
        <v>19</v>
      </c>
      <c r="U28" s="115" t="s">
        <v>19</v>
      </c>
      <c r="V28" s="115" t="s">
        <v>19</v>
      </c>
      <c r="W28" s="115" t="s">
        <v>19</v>
      </c>
      <c r="X28" s="115" t="s">
        <v>19</v>
      </c>
      <c r="Y28" s="115" t="s">
        <v>19</v>
      </c>
      <c r="Z28" s="115" t="s">
        <v>19</v>
      </c>
      <c r="AA28" s="115" t="s">
        <v>19</v>
      </c>
      <c r="AB28" s="115" t="s">
        <v>19</v>
      </c>
      <c r="AC28" s="115" t="s">
        <v>19</v>
      </c>
      <c r="AD28" s="115" t="s">
        <v>19</v>
      </c>
      <c r="AE28" s="115" t="s">
        <v>19</v>
      </c>
      <c r="AF28" s="115" t="s">
        <v>19</v>
      </c>
      <c r="AG28" s="115" t="s">
        <v>19</v>
      </c>
      <c r="AH28" s="115" t="s">
        <v>19</v>
      </c>
      <c r="AI28" s="115" t="s">
        <v>19</v>
      </c>
      <c r="AJ28" s="115" t="s">
        <v>19</v>
      </c>
      <c r="AK28" s="115" t="s">
        <v>19</v>
      </c>
      <c r="AL28" s="115" t="s">
        <v>19</v>
      </c>
      <c r="AM28" s="115" t="s">
        <v>19</v>
      </c>
      <c r="AN28" s="118" t="s">
        <v>19</v>
      </c>
      <c r="AO28" s="120">
        <f>IFERROR(SUM(AO29,AO30),"нд")</f>
        <v>0</v>
      </c>
      <c r="AP28" s="120">
        <f>IFERROR(SUM(AP29,AP30),"нд")</f>
        <v>0</v>
      </c>
      <c r="AQ28" s="121" t="s">
        <v>19</v>
      </c>
      <c r="AR28" s="115" t="s">
        <v>19</v>
      </c>
      <c r="AS28" s="115" t="s">
        <v>19</v>
      </c>
      <c r="AT28" s="115"/>
      <c r="AU28" s="115"/>
      <c r="AV28" s="115"/>
      <c r="AW28" s="115"/>
      <c r="AX28" s="119"/>
      <c r="AY28" s="115"/>
    </row>
    <row r="29" spans="1:51" ht="31.5" x14ac:dyDescent="0.25">
      <c r="A29" s="116" t="s">
        <v>45</v>
      </c>
      <c r="B29" s="107" t="s">
        <v>46</v>
      </c>
      <c r="C29" s="117" t="s">
        <v>18</v>
      </c>
      <c r="D29" s="115" t="s">
        <v>19</v>
      </c>
      <c r="E29" s="115" t="s">
        <v>19</v>
      </c>
      <c r="F29" s="115">
        <f t="shared" ref="F29:F30" si="22">IFERROR(0,"нд")</f>
        <v>0</v>
      </c>
      <c r="G29" s="115" t="s">
        <v>19</v>
      </c>
      <c r="H29" s="115" t="s">
        <v>19</v>
      </c>
      <c r="I29" s="115" t="s">
        <v>19</v>
      </c>
      <c r="J29" s="115" t="s">
        <v>19</v>
      </c>
      <c r="K29" s="115" t="s">
        <v>19</v>
      </c>
      <c r="L29" s="115" t="s">
        <v>19</v>
      </c>
      <c r="M29" s="115" t="s">
        <v>19</v>
      </c>
      <c r="N29" s="115">
        <f t="shared" ref="N29:N30" si="23">IFERROR(0,"нд")</f>
        <v>0</v>
      </c>
      <c r="O29" s="115" t="s">
        <v>19</v>
      </c>
      <c r="P29" s="115" t="s">
        <v>19</v>
      </c>
      <c r="Q29" s="115" t="s">
        <v>19</v>
      </c>
      <c r="R29" s="115" t="s">
        <v>19</v>
      </c>
      <c r="S29" s="115" t="s">
        <v>19</v>
      </c>
      <c r="T29" s="115" t="s">
        <v>19</v>
      </c>
      <c r="U29" s="115" t="s">
        <v>19</v>
      </c>
      <c r="V29" s="115" t="s">
        <v>19</v>
      </c>
      <c r="W29" s="115" t="s">
        <v>19</v>
      </c>
      <c r="X29" s="115" t="s">
        <v>19</v>
      </c>
      <c r="Y29" s="115" t="s">
        <v>19</v>
      </c>
      <c r="Z29" s="115" t="s">
        <v>19</v>
      </c>
      <c r="AA29" s="115" t="s">
        <v>19</v>
      </c>
      <c r="AB29" s="115" t="s">
        <v>19</v>
      </c>
      <c r="AC29" s="115" t="s">
        <v>19</v>
      </c>
      <c r="AD29" s="115" t="s">
        <v>19</v>
      </c>
      <c r="AE29" s="115" t="s">
        <v>19</v>
      </c>
      <c r="AF29" s="115" t="s">
        <v>19</v>
      </c>
      <c r="AG29" s="115" t="s">
        <v>19</v>
      </c>
      <c r="AH29" s="115" t="s">
        <v>19</v>
      </c>
      <c r="AI29" s="115" t="s">
        <v>19</v>
      </c>
      <c r="AJ29" s="115" t="s">
        <v>19</v>
      </c>
      <c r="AK29" s="115" t="s">
        <v>19</v>
      </c>
      <c r="AL29" s="115" t="s">
        <v>19</v>
      </c>
      <c r="AM29" s="115" t="s">
        <v>19</v>
      </c>
      <c r="AN29" s="118" t="s">
        <v>19</v>
      </c>
      <c r="AO29" s="120">
        <f t="shared" ref="AO29:AP30" si="24">IFERROR(0,"нд")</f>
        <v>0</v>
      </c>
      <c r="AP29" s="120">
        <f t="shared" si="24"/>
        <v>0</v>
      </c>
      <c r="AQ29" s="121" t="s">
        <v>19</v>
      </c>
      <c r="AR29" s="115" t="s">
        <v>19</v>
      </c>
      <c r="AS29" s="115" t="s">
        <v>19</v>
      </c>
      <c r="AT29" s="115"/>
      <c r="AU29" s="115"/>
      <c r="AV29" s="115"/>
      <c r="AW29" s="115"/>
      <c r="AX29" s="119"/>
      <c r="AY29" s="115"/>
    </row>
    <row r="30" spans="1:51" ht="31.5" x14ac:dyDescent="0.25">
      <c r="A30" s="116" t="s">
        <v>47</v>
      </c>
      <c r="B30" s="107" t="s">
        <v>48</v>
      </c>
      <c r="C30" s="117" t="s">
        <v>18</v>
      </c>
      <c r="D30" s="115" t="s">
        <v>19</v>
      </c>
      <c r="E30" s="115" t="s">
        <v>19</v>
      </c>
      <c r="F30" s="115">
        <f t="shared" si="22"/>
        <v>0</v>
      </c>
      <c r="G30" s="115" t="s">
        <v>19</v>
      </c>
      <c r="H30" s="115" t="s">
        <v>19</v>
      </c>
      <c r="I30" s="115" t="s">
        <v>19</v>
      </c>
      <c r="J30" s="115" t="s">
        <v>19</v>
      </c>
      <c r="K30" s="115" t="s">
        <v>19</v>
      </c>
      <c r="L30" s="115" t="s">
        <v>19</v>
      </c>
      <c r="M30" s="115" t="s">
        <v>19</v>
      </c>
      <c r="N30" s="115">
        <f t="shared" si="23"/>
        <v>0</v>
      </c>
      <c r="O30" s="115" t="s">
        <v>19</v>
      </c>
      <c r="P30" s="115" t="s">
        <v>19</v>
      </c>
      <c r="Q30" s="115" t="s">
        <v>19</v>
      </c>
      <c r="R30" s="115" t="s">
        <v>19</v>
      </c>
      <c r="S30" s="115" t="s">
        <v>19</v>
      </c>
      <c r="T30" s="115" t="s">
        <v>19</v>
      </c>
      <c r="U30" s="115" t="s">
        <v>19</v>
      </c>
      <c r="V30" s="115" t="s">
        <v>19</v>
      </c>
      <c r="W30" s="115" t="s">
        <v>19</v>
      </c>
      <c r="X30" s="115" t="s">
        <v>19</v>
      </c>
      <c r="Y30" s="115" t="s">
        <v>19</v>
      </c>
      <c r="Z30" s="115" t="s">
        <v>19</v>
      </c>
      <c r="AA30" s="115" t="s">
        <v>19</v>
      </c>
      <c r="AB30" s="115" t="s">
        <v>19</v>
      </c>
      <c r="AC30" s="115" t="s">
        <v>19</v>
      </c>
      <c r="AD30" s="115" t="s">
        <v>19</v>
      </c>
      <c r="AE30" s="115" t="s">
        <v>19</v>
      </c>
      <c r="AF30" s="115" t="s">
        <v>19</v>
      </c>
      <c r="AG30" s="115" t="s">
        <v>19</v>
      </c>
      <c r="AH30" s="115" t="s">
        <v>19</v>
      </c>
      <c r="AI30" s="115" t="s">
        <v>19</v>
      </c>
      <c r="AJ30" s="115" t="s">
        <v>19</v>
      </c>
      <c r="AK30" s="115" t="s">
        <v>19</v>
      </c>
      <c r="AL30" s="115" t="s">
        <v>19</v>
      </c>
      <c r="AM30" s="115" t="s">
        <v>19</v>
      </c>
      <c r="AN30" s="118" t="s">
        <v>19</v>
      </c>
      <c r="AO30" s="120">
        <f t="shared" si="24"/>
        <v>0</v>
      </c>
      <c r="AP30" s="120">
        <f t="shared" si="24"/>
        <v>0</v>
      </c>
      <c r="AQ30" s="121" t="s">
        <v>19</v>
      </c>
      <c r="AR30" s="115" t="s">
        <v>19</v>
      </c>
      <c r="AS30" s="115" t="s">
        <v>19</v>
      </c>
      <c r="AT30" s="115"/>
      <c r="AU30" s="115"/>
      <c r="AV30" s="115"/>
      <c r="AW30" s="115"/>
      <c r="AX30" s="119"/>
      <c r="AY30" s="115"/>
    </row>
    <row r="31" spans="1:51" ht="31.5" x14ac:dyDescent="0.25">
      <c r="A31" s="116" t="s">
        <v>49</v>
      </c>
      <c r="B31" s="107" t="s">
        <v>50</v>
      </c>
      <c r="C31" s="117" t="s">
        <v>18</v>
      </c>
      <c r="D31" s="115" t="s">
        <v>19</v>
      </c>
      <c r="E31" s="115" t="s">
        <v>19</v>
      </c>
      <c r="F31" s="115">
        <f t="shared" ref="F31" si="25">IFERROR(SUM(F32,F36),"нд")</f>
        <v>0</v>
      </c>
      <c r="G31" s="115" t="s">
        <v>19</v>
      </c>
      <c r="H31" s="115" t="s">
        <v>19</v>
      </c>
      <c r="I31" s="115" t="s">
        <v>19</v>
      </c>
      <c r="J31" s="115" t="s">
        <v>19</v>
      </c>
      <c r="K31" s="115" t="s">
        <v>19</v>
      </c>
      <c r="L31" s="115" t="s">
        <v>19</v>
      </c>
      <c r="M31" s="115" t="s">
        <v>19</v>
      </c>
      <c r="N31" s="115">
        <f t="shared" ref="N31" si="26">IFERROR(SUM(N32,N36),"нд")</f>
        <v>0</v>
      </c>
      <c r="O31" s="115" t="s">
        <v>19</v>
      </c>
      <c r="P31" s="115" t="s">
        <v>19</v>
      </c>
      <c r="Q31" s="115" t="s">
        <v>19</v>
      </c>
      <c r="R31" s="115" t="s">
        <v>19</v>
      </c>
      <c r="S31" s="115" t="s">
        <v>19</v>
      </c>
      <c r="T31" s="115" t="s">
        <v>19</v>
      </c>
      <c r="U31" s="115" t="s">
        <v>19</v>
      </c>
      <c r="V31" s="115" t="s">
        <v>19</v>
      </c>
      <c r="W31" s="115" t="s">
        <v>19</v>
      </c>
      <c r="X31" s="115" t="s">
        <v>19</v>
      </c>
      <c r="Y31" s="115" t="s">
        <v>19</v>
      </c>
      <c r="Z31" s="115" t="s">
        <v>19</v>
      </c>
      <c r="AA31" s="115" t="s">
        <v>19</v>
      </c>
      <c r="AB31" s="115" t="s">
        <v>19</v>
      </c>
      <c r="AC31" s="115" t="s">
        <v>19</v>
      </c>
      <c r="AD31" s="115" t="s">
        <v>19</v>
      </c>
      <c r="AE31" s="115" t="s">
        <v>19</v>
      </c>
      <c r="AF31" s="115" t="s">
        <v>19</v>
      </c>
      <c r="AG31" s="115" t="s">
        <v>19</v>
      </c>
      <c r="AH31" s="115" t="s">
        <v>19</v>
      </c>
      <c r="AI31" s="115" t="s">
        <v>19</v>
      </c>
      <c r="AJ31" s="115" t="s">
        <v>19</v>
      </c>
      <c r="AK31" s="115" t="s">
        <v>19</v>
      </c>
      <c r="AL31" s="115" t="s">
        <v>19</v>
      </c>
      <c r="AM31" s="115" t="s">
        <v>19</v>
      </c>
      <c r="AN31" s="118" t="s">
        <v>19</v>
      </c>
      <c r="AO31" s="120">
        <f>IFERROR(SUM(AO32,AO36),"нд")</f>
        <v>0</v>
      </c>
      <c r="AP31" s="120">
        <f>IFERROR(SUM(AP32,AP36),"нд")</f>
        <v>0</v>
      </c>
      <c r="AQ31" s="121" t="s">
        <v>19</v>
      </c>
      <c r="AR31" s="115" t="s">
        <v>19</v>
      </c>
      <c r="AS31" s="115" t="s">
        <v>19</v>
      </c>
      <c r="AT31" s="115"/>
      <c r="AU31" s="115"/>
      <c r="AV31" s="115"/>
      <c r="AW31" s="115"/>
      <c r="AX31" s="119"/>
      <c r="AY31" s="115"/>
    </row>
    <row r="32" spans="1:51" ht="15.75" x14ac:dyDescent="0.25">
      <c r="A32" s="116" t="s">
        <v>51</v>
      </c>
      <c r="B32" s="107" t="s">
        <v>52</v>
      </c>
      <c r="C32" s="117" t="s">
        <v>18</v>
      </c>
      <c r="D32" s="115" t="s">
        <v>19</v>
      </c>
      <c r="E32" s="115" t="s">
        <v>19</v>
      </c>
      <c r="F32" s="115">
        <f t="shared" ref="F32" si="27">IFERROR(SUM(F33,F34,F35),"нд")</f>
        <v>0</v>
      </c>
      <c r="G32" s="115" t="s">
        <v>19</v>
      </c>
      <c r="H32" s="115" t="s">
        <v>19</v>
      </c>
      <c r="I32" s="115" t="s">
        <v>19</v>
      </c>
      <c r="J32" s="115" t="s">
        <v>19</v>
      </c>
      <c r="K32" s="115" t="s">
        <v>19</v>
      </c>
      <c r="L32" s="115" t="s">
        <v>19</v>
      </c>
      <c r="M32" s="115" t="s">
        <v>19</v>
      </c>
      <c r="N32" s="115">
        <f t="shared" ref="N32" si="28">IFERROR(SUM(N33,N34,N35),"нд")</f>
        <v>0</v>
      </c>
      <c r="O32" s="115" t="s">
        <v>19</v>
      </c>
      <c r="P32" s="115" t="s">
        <v>19</v>
      </c>
      <c r="Q32" s="115" t="s">
        <v>19</v>
      </c>
      <c r="R32" s="115" t="s">
        <v>19</v>
      </c>
      <c r="S32" s="115" t="s">
        <v>19</v>
      </c>
      <c r="T32" s="115" t="s">
        <v>19</v>
      </c>
      <c r="U32" s="115" t="s">
        <v>19</v>
      </c>
      <c r="V32" s="115" t="s">
        <v>19</v>
      </c>
      <c r="W32" s="115" t="s">
        <v>19</v>
      </c>
      <c r="X32" s="115" t="s">
        <v>19</v>
      </c>
      <c r="Y32" s="115" t="s">
        <v>19</v>
      </c>
      <c r="Z32" s="115" t="s">
        <v>19</v>
      </c>
      <c r="AA32" s="115" t="s">
        <v>19</v>
      </c>
      <c r="AB32" s="115" t="s">
        <v>19</v>
      </c>
      <c r="AC32" s="115" t="s">
        <v>19</v>
      </c>
      <c r="AD32" s="115" t="s">
        <v>19</v>
      </c>
      <c r="AE32" s="115" t="s">
        <v>19</v>
      </c>
      <c r="AF32" s="115" t="s">
        <v>19</v>
      </c>
      <c r="AG32" s="115" t="s">
        <v>19</v>
      </c>
      <c r="AH32" s="115" t="s">
        <v>19</v>
      </c>
      <c r="AI32" s="115" t="s">
        <v>19</v>
      </c>
      <c r="AJ32" s="115" t="s">
        <v>19</v>
      </c>
      <c r="AK32" s="115" t="s">
        <v>19</v>
      </c>
      <c r="AL32" s="115" t="s">
        <v>19</v>
      </c>
      <c r="AM32" s="115" t="s">
        <v>19</v>
      </c>
      <c r="AN32" s="118" t="s">
        <v>19</v>
      </c>
      <c r="AO32" s="120">
        <f>IFERROR(SUM(AO33,AO34,AO35),"нд")</f>
        <v>0</v>
      </c>
      <c r="AP32" s="120">
        <f>IFERROR(SUM(AP33,AP34,AP35),"нд")</f>
        <v>0</v>
      </c>
      <c r="AQ32" s="121" t="s">
        <v>19</v>
      </c>
      <c r="AR32" s="115" t="s">
        <v>19</v>
      </c>
      <c r="AS32" s="115" t="s">
        <v>19</v>
      </c>
      <c r="AT32" s="115"/>
      <c r="AU32" s="115"/>
      <c r="AV32" s="115"/>
      <c r="AW32" s="115"/>
      <c r="AX32" s="119"/>
      <c r="AY32" s="115"/>
    </row>
    <row r="33" spans="1:51" ht="47.25" x14ac:dyDescent="0.25">
      <c r="A33" s="116" t="s">
        <v>51</v>
      </c>
      <c r="B33" s="107" t="s">
        <v>53</v>
      </c>
      <c r="C33" s="117" t="s">
        <v>18</v>
      </c>
      <c r="D33" s="115" t="s">
        <v>19</v>
      </c>
      <c r="E33" s="115" t="s">
        <v>19</v>
      </c>
      <c r="F33" s="115">
        <f t="shared" ref="F33:F35" si="29">IFERROR(0,"нд")</f>
        <v>0</v>
      </c>
      <c r="G33" s="115" t="s">
        <v>19</v>
      </c>
      <c r="H33" s="115" t="s">
        <v>19</v>
      </c>
      <c r="I33" s="115" t="s">
        <v>19</v>
      </c>
      <c r="J33" s="115" t="s">
        <v>19</v>
      </c>
      <c r="K33" s="115" t="s">
        <v>19</v>
      </c>
      <c r="L33" s="115" t="s">
        <v>19</v>
      </c>
      <c r="M33" s="115" t="s">
        <v>19</v>
      </c>
      <c r="N33" s="115">
        <f t="shared" ref="N33:N35" si="30">IFERROR(0,"нд")</f>
        <v>0</v>
      </c>
      <c r="O33" s="115" t="s">
        <v>19</v>
      </c>
      <c r="P33" s="115" t="s">
        <v>19</v>
      </c>
      <c r="Q33" s="115" t="s">
        <v>19</v>
      </c>
      <c r="R33" s="115" t="s">
        <v>19</v>
      </c>
      <c r="S33" s="115" t="s">
        <v>19</v>
      </c>
      <c r="T33" s="115" t="s">
        <v>19</v>
      </c>
      <c r="U33" s="115" t="s">
        <v>19</v>
      </c>
      <c r="V33" s="115" t="s">
        <v>19</v>
      </c>
      <c r="W33" s="115" t="s">
        <v>19</v>
      </c>
      <c r="X33" s="115" t="s">
        <v>19</v>
      </c>
      <c r="Y33" s="115" t="s">
        <v>19</v>
      </c>
      <c r="Z33" s="115" t="s">
        <v>19</v>
      </c>
      <c r="AA33" s="115" t="s">
        <v>19</v>
      </c>
      <c r="AB33" s="115" t="s">
        <v>19</v>
      </c>
      <c r="AC33" s="115" t="s">
        <v>19</v>
      </c>
      <c r="AD33" s="115" t="s">
        <v>19</v>
      </c>
      <c r="AE33" s="115" t="s">
        <v>19</v>
      </c>
      <c r="AF33" s="115" t="s">
        <v>19</v>
      </c>
      <c r="AG33" s="115" t="s">
        <v>19</v>
      </c>
      <c r="AH33" s="115" t="s">
        <v>19</v>
      </c>
      <c r="AI33" s="115" t="s">
        <v>19</v>
      </c>
      <c r="AJ33" s="115" t="s">
        <v>19</v>
      </c>
      <c r="AK33" s="115" t="s">
        <v>19</v>
      </c>
      <c r="AL33" s="115" t="s">
        <v>19</v>
      </c>
      <c r="AM33" s="115" t="s">
        <v>19</v>
      </c>
      <c r="AN33" s="118" t="s">
        <v>19</v>
      </c>
      <c r="AO33" s="120">
        <f t="shared" ref="AO33:AP35" si="31">IFERROR(0,"нд")</f>
        <v>0</v>
      </c>
      <c r="AP33" s="120">
        <f t="shared" si="31"/>
        <v>0</v>
      </c>
      <c r="AQ33" s="121" t="s">
        <v>19</v>
      </c>
      <c r="AR33" s="115" t="s">
        <v>19</v>
      </c>
      <c r="AS33" s="115" t="s">
        <v>19</v>
      </c>
      <c r="AT33" s="115"/>
      <c r="AU33" s="115"/>
      <c r="AV33" s="115"/>
      <c r="AW33" s="115"/>
      <c r="AX33" s="119"/>
      <c r="AY33" s="115"/>
    </row>
    <row r="34" spans="1:51" ht="47.25" x14ac:dyDescent="0.25">
      <c r="A34" s="116" t="s">
        <v>51</v>
      </c>
      <c r="B34" s="107" t="s">
        <v>54</v>
      </c>
      <c r="C34" s="117" t="s">
        <v>18</v>
      </c>
      <c r="D34" s="115" t="s">
        <v>19</v>
      </c>
      <c r="E34" s="115" t="s">
        <v>19</v>
      </c>
      <c r="F34" s="115">
        <f t="shared" si="29"/>
        <v>0</v>
      </c>
      <c r="G34" s="115" t="s">
        <v>19</v>
      </c>
      <c r="H34" s="115" t="s">
        <v>19</v>
      </c>
      <c r="I34" s="115" t="s">
        <v>19</v>
      </c>
      <c r="J34" s="115" t="s">
        <v>19</v>
      </c>
      <c r="K34" s="115" t="s">
        <v>19</v>
      </c>
      <c r="L34" s="115" t="s">
        <v>19</v>
      </c>
      <c r="M34" s="115" t="s">
        <v>19</v>
      </c>
      <c r="N34" s="115">
        <f t="shared" si="30"/>
        <v>0</v>
      </c>
      <c r="O34" s="115" t="s">
        <v>19</v>
      </c>
      <c r="P34" s="115" t="s">
        <v>19</v>
      </c>
      <c r="Q34" s="115" t="s">
        <v>19</v>
      </c>
      <c r="R34" s="115" t="s">
        <v>19</v>
      </c>
      <c r="S34" s="115" t="s">
        <v>19</v>
      </c>
      <c r="T34" s="115" t="s">
        <v>19</v>
      </c>
      <c r="U34" s="115" t="s">
        <v>19</v>
      </c>
      <c r="V34" s="115" t="s">
        <v>19</v>
      </c>
      <c r="W34" s="115" t="s">
        <v>19</v>
      </c>
      <c r="X34" s="115" t="s">
        <v>19</v>
      </c>
      <c r="Y34" s="115" t="s">
        <v>19</v>
      </c>
      <c r="Z34" s="115" t="s">
        <v>19</v>
      </c>
      <c r="AA34" s="115" t="s">
        <v>19</v>
      </c>
      <c r="AB34" s="115" t="s">
        <v>19</v>
      </c>
      <c r="AC34" s="115" t="s">
        <v>19</v>
      </c>
      <c r="AD34" s="115" t="s">
        <v>19</v>
      </c>
      <c r="AE34" s="115" t="s">
        <v>19</v>
      </c>
      <c r="AF34" s="115" t="s">
        <v>19</v>
      </c>
      <c r="AG34" s="115" t="s">
        <v>19</v>
      </c>
      <c r="AH34" s="115" t="s">
        <v>19</v>
      </c>
      <c r="AI34" s="115" t="s">
        <v>19</v>
      </c>
      <c r="AJ34" s="115" t="s">
        <v>19</v>
      </c>
      <c r="AK34" s="115" t="s">
        <v>19</v>
      </c>
      <c r="AL34" s="115" t="s">
        <v>19</v>
      </c>
      <c r="AM34" s="115" t="s">
        <v>19</v>
      </c>
      <c r="AN34" s="118" t="s">
        <v>19</v>
      </c>
      <c r="AO34" s="120">
        <f t="shared" si="31"/>
        <v>0</v>
      </c>
      <c r="AP34" s="120">
        <f t="shared" si="31"/>
        <v>0</v>
      </c>
      <c r="AQ34" s="121" t="s">
        <v>19</v>
      </c>
      <c r="AR34" s="115" t="s">
        <v>19</v>
      </c>
      <c r="AS34" s="115" t="s">
        <v>19</v>
      </c>
      <c r="AT34" s="115"/>
      <c r="AU34" s="115"/>
      <c r="AV34" s="115"/>
      <c r="AW34" s="115"/>
      <c r="AX34" s="119"/>
      <c r="AY34" s="115"/>
    </row>
    <row r="35" spans="1:51" ht="47.25" x14ac:dyDescent="0.25">
      <c r="A35" s="116" t="s">
        <v>51</v>
      </c>
      <c r="B35" s="107" t="s">
        <v>55</v>
      </c>
      <c r="C35" s="117" t="s">
        <v>18</v>
      </c>
      <c r="D35" s="115" t="s">
        <v>19</v>
      </c>
      <c r="E35" s="115" t="s">
        <v>19</v>
      </c>
      <c r="F35" s="115">
        <f t="shared" si="29"/>
        <v>0</v>
      </c>
      <c r="G35" s="115" t="s">
        <v>19</v>
      </c>
      <c r="H35" s="115" t="s">
        <v>19</v>
      </c>
      <c r="I35" s="115" t="s">
        <v>19</v>
      </c>
      <c r="J35" s="115" t="s">
        <v>19</v>
      </c>
      <c r="K35" s="115" t="s">
        <v>19</v>
      </c>
      <c r="L35" s="115" t="s">
        <v>19</v>
      </c>
      <c r="M35" s="115" t="s">
        <v>19</v>
      </c>
      <c r="N35" s="115">
        <f t="shared" si="30"/>
        <v>0</v>
      </c>
      <c r="O35" s="115" t="s">
        <v>19</v>
      </c>
      <c r="P35" s="115" t="s">
        <v>19</v>
      </c>
      <c r="Q35" s="115" t="s">
        <v>19</v>
      </c>
      <c r="R35" s="115" t="s">
        <v>19</v>
      </c>
      <c r="S35" s="115" t="s">
        <v>19</v>
      </c>
      <c r="T35" s="115" t="s">
        <v>19</v>
      </c>
      <c r="U35" s="115" t="s">
        <v>19</v>
      </c>
      <c r="V35" s="115" t="s">
        <v>19</v>
      </c>
      <c r="W35" s="115" t="s">
        <v>19</v>
      </c>
      <c r="X35" s="115" t="s">
        <v>19</v>
      </c>
      <c r="Y35" s="115" t="s">
        <v>19</v>
      </c>
      <c r="Z35" s="115" t="s">
        <v>19</v>
      </c>
      <c r="AA35" s="115" t="s">
        <v>19</v>
      </c>
      <c r="AB35" s="115" t="s">
        <v>19</v>
      </c>
      <c r="AC35" s="115" t="s">
        <v>19</v>
      </c>
      <c r="AD35" s="115" t="s">
        <v>19</v>
      </c>
      <c r="AE35" s="115" t="s">
        <v>19</v>
      </c>
      <c r="AF35" s="115" t="s">
        <v>19</v>
      </c>
      <c r="AG35" s="115" t="s">
        <v>19</v>
      </c>
      <c r="AH35" s="115" t="s">
        <v>19</v>
      </c>
      <c r="AI35" s="115" t="s">
        <v>19</v>
      </c>
      <c r="AJ35" s="115" t="s">
        <v>19</v>
      </c>
      <c r="AK35" s="115" t="s">
        <v>19</v>
      </c>
      <c r="AL35" s="115" t="s">
        <v>19</v>
      </c>
      <c r="AM35" s="115" t="s">
        <v>19</v>
      </c>
      <c r="AN35" s="118" t="s">
        <v>19</v>
      </c>
      <c r="AO35" s="120">
        <f t="shared" si="31"/>
        <v>0</v>
      </c>
      <c r="AP35" s="120">
        <f t="shared" si="31"/>
        <v>0</v>
      </c>
      <c r="AQ35" s="121" t="s">
        <v>19</v>
      </c>
      <c r="AR35" s="115" t="s">
        <v>19</v>
      </c>
      <c r="AS35" s="115" t="s">
        <v>19</v>
      </c>
      <c r="AT35" s="115"/>
      <c r="AU35" s="115"/>
      <c r="AV35" s="115"/>
      <c r="AW35" s="115"/>
      <c r="AX35" s="119"/>
      <c r="AY35" s="115"/>
    </row>
    <row r="36" spans="1:51" ht="15.75" x14ac:dyDescent="0.25">
      <c r="A36" s="116" t="s">
        <v>56</v>
      </c>
      <c r="B36" s="107" t="s">
        <v>52</v>
      </c>
      <c r="C36" s="117" t="s">
        <v>18</v>
      </c>
      <c r="D36" s="115" t="s">
        <v>19</v>
      </c>
      <c r="E36" s="115" t="s">
        <v>19</v>
      </c>
      <c r="F36" s="115">
        <f t="shared" ref="F36" si="32">IFERROR(SUM(F37,F38,F39),"нд")</f>
        <v>0</v>
      </c>
      <c r="G36" s="115" t="s">
        <v>19</v>
      </c>
      <c r="H36" s="115" t="s">
        <v>19</v>
      </c>
      <c r="I36" s="115" t="s">
        <v>19</v>
      </c>
      <c r="J36" s="115" t="s">
        <v>19</v>
      </c>
      <c r="K36" s="115" t="s">
        <v>19</v>
      </c>
      <c r="L36" s="115" t="s">
        <v>19</v>
      </c>
      <c r="M36" s="115" t="s">
        <v>19</v>
      </c>
      <c r="N36" s="115">
        <f t="shared" ref="N36" si="33">IFERROR(SUM(N37,N38,N39),"нд")</f>
        <v>0</v>
      </c>
      <c r="O36" s="115" t="s">
        <v>19</v>
      </c>
      <c r="P36" s="115" t="s">
        <v>19</v>
      </c>
      <c r="Q36" s="115" t="s">
        <v>19</v>
      </c>
      <c r="R36" s="115" t="s">
        <v>19</v>
      </c>
      <c r="S36" s="115" t="s">
        <v>19</v>
      </c>
      <c r="T36" s="115" t="s">
        <v>19</v>
      </c>
      <c r="U36" s="115" t="s">
        <v>19</v>
      </c>
      <c r="V36" s="115" t="s">
        <v>19</v>
      </c>
      <c r="W36" s="115" t="s">
        <v>19</v>
      </c>
      <c r="X36" s="115" t="s">
        <v>19</v>
      </c>
      <c r="Y36" s="115" t="s">
        <v>19</v>
      </c>
      <c r="Z36" s="115" t="s">
        <v>19</v>
      </c>
      <c r="AA36" s="115" t="s">
        <v>19</v>
      </c>
      <c r="AB36" s="115" t="s">
        <v>19</v>
      </c>
      <c r="AC36" s="115" t="s">
        <v>19</v>
      </c>
      <c r="AD36" s="115" t="s">
        <v>19</v>
      </c>
      <c r="AE36" s="115" t="s">
        <v>19</v>
      </c>
      <c r="AF36" s="115" t="s">
        <v>19</v>
      </c>
      <c r="AG36" s="115" t="s">
        <v>19</v>
      </c>
      <c r="AH36" s="115" t="s">
        <v>19</v>
      </c>
      <c r="AI36" s="115" t="s">
        <v>19</v>
      </c>
      <c r="AJ36" s="115" t="s">
        <v>19</v>
      </c>
      <c r="AK36" s="115" t="s">
        <v>19</v>
      </c>
      <c r="AL36" s="115" t="s">
        <v>19</v>
      </c>
      <c r="AM36" s="115" t="s">
        <v>19</v>
      </c>
      <c r="AN36" s="118" t="s">
        <v>19</v>
      </c>
      <c r="AO36" s="120">
        <f>IFERROR(SUM(AO37,AO38,AO39),"нд")</f>
        <v>0</v>
      </c>
      <c r="AP36" s="120">
        <f>IFERROR(SUM(AP37,AP38,AP39),"нд")</f>
        <v>0</v>
      </c>
      <c r="AQ36" s="121" t="s">
        <v>19</v>
      </c>
      <c r="AR36" s="115" t="s">
        <v>19</v>
      </c>
      <c r="AS36" s="115" t="s">
        <v>19</v>
      </c>
      <c r="AT36" s="115"/>
      <c r="AU36" s="115"/>
      <c r="AV36" s="115"/>
      <c r="AW36" s="115"/>
      <c r="AX36" s="119"/>
      <c r="AY36" s="115"/>
    </row>
    <row r="37" spans="1:51" ht="47.25" x14ac:dyDescent="0.25">
      <c r="A37" s="116" t="s">
        <v>56</v>
      </c>
      <c r="B37" s="107" t="s">
        <v>53</v>
      </c>
      <c r="C37" s="117" t="s">
        <v>18</v>
      </c>
      <c r="D37" s="115" t="s">
        <v>19</v>
      </c>
      <c r="E37" s="115" t="s">
        <v>19</v>
      </c>
      <c r="F37" s="115">
        <f t="shared" ref="F37:F39" si="34">IFERROR(0,"нд")</f>
        <v>0</v>
      </c>
      <c r="G37" s="115" t="s">
        <v>19</v>
      </c>
      <c r="H37" s="115" t="s">
        <v>19</v>
      </c>
      <c r="I37" s="115" t="s">
        <v>19</v>
      </c>
      <c r="J37" s="115" t="s">
        <v>19</v>
      </c>
      <c r="K37" s="115" t="s">
        <v>19</v>
      </c>
      <c r="L37" s="115" t="s">
        <v>19</v>
      </c>
      <c r="M37" s="115" t="s">
        <v>19</v>
      </c>
      <c r="N37" s="115">
        <f t="shared" ref="N37:N39" si="35">IFERROR(0,"нд")</f>
        <v>0</v>
      </c>
      <c r="O37" s="115" t="s">
        <v>19</v>
      </c>
      <c r="P37" s="115" t="s">
        <v>19</v>
      </c>
      <c r="Q37" s="115" t="s">
        <v>19</v>
      </c>
      <c r="R37" s="115" t="s">
        <v>19</v>
      </c>
      <c r="S37" s="115" t="s">
        <v>19</v>
      </c>
      <c r="T37" s="115" t="s">
        <v>19</v>
      </c>
      <c r="U37" s="115" t="s">
        <v>19</v>
      </c>
      <c r="V37" s="115" t="s">
        <v>19</v>
      </c>
      <c r="W37" s="115" t="s">
        <v>19</v>
      </c>
      <c r="X37" s="115" t="s">
        <v>19</v>
      </c>
      <c r="Y37" s="115" t="s">
        <v>19</v>
      </c>
      <c r="Z37" s="115" t="s">
        <v>19</v>
      </c>
      <c r="AA37" s="115" t="s">
        <v>19</v>
      </c>
      <c r="AB37" s="115" t="s">
        <v>19</v>
      </c>
      <c r="AC37" s="115" t="s">
        <v>19</v>
      </c>
      <c r="AD37" s="115" t="s">
        <v>19</v>
      </c>
      <c r="AE37" s="115" t="s">
        <v>19</v>
      </c>
      <c r="AF37" s="115" t="s">
        <v>19</v>
      </c>
      <c r="AG37" s="115" t="s">
        <v>19</v>
      </c>
      <c r="AH37" s="115" t="s">
        <v>19</v>
      </c>
      <c r="AI37" s="115" t="s">
        <v>19</v>
      </c>
      <c r="AJ37" s="115" t="s">
        <v>19</v>
      </c>
      <c r="AK37" s="115" t="s">
        <v>19</v>
      </c>
      <c r="AL37" s="115" t="s">
        <v>19</v>
      </c>
      <c r="AM37" s="115" t="s">
        <v>19</v>
      </c>
      <c r="AN37" s="118" t="s">
        <v>19</v>
      </c>
      <c r="AO37" s="120">
        <f t="shared" ref="AO37:AP39" si="36">IFERROR(0,"нд")</f>
        <v>0</v>
      </c>
      <c r="AP37" s="120">
        <f t="shared" si="36"/>
        <v>0</v>
      </c>
      <c r="AQ37" s="121" t="s">
        <v>19</v>
      </c>
      <c r="AR37" s="115" t="s">
        <v>19</v>
      </c>
      <c r="AS37" s="115" t="s">
        <v>19</v>
      </c>
      <c r="AT37" s="115"/>
      <c r="AU37" s="115"/>
      <c r="AV37" s="115"/>
      <c r="AW37" s="115"/>
      <c r="AX37" s="119"/>
      <c r="AY37" s="115"/>
    </row>
    <row r="38" spans="1:51" ht="47.25" x14ac:dyDescent="0.25">
      <c r="A38" s="116" t="s">
        <v>56</v>
      </c>
      <c r="B38" s="107" t="s">
        <v>54</v>
      </c>
      <c r="C38" s="117" t="s">
        <v>18</v>
      </c>
      <c r="D38" s="115" t="s">
        <v>19</v>
      </c>
      <c r="E38" s="115" t="s">
        <v>19</v>
      </c>
      <c r="F38" s="115">
        <f t="shared" si="34"/>
        <v>0</v>
      </c>
      <c r="G38" s="115" t="s">
        <v>19</v>
      </c>
      <c r="H38" s="115" t="s">
        <v>19</v>
      </c>
      <c r="I38" s="115" t="s">
        <v>19</v>
      </c>
      <c r="J38" s="115" t="s">
        <v>19</v>
      </c>
      <c r="K38" s="115" t="s">
        <v>19</v>
      </c>
      <c r="L38" s="115" t="s">
        <v>19</v>
      </c>
      <c r="M38" s="115" t="s">
        <v>19</v>
      </c>
      <c r="N38" s="115">
        <f t="shared" si="35"/>
        <v>0</v>
      </c>
      <c r="O38" s="115" t="s">
        <v>19</v>
      </c>
      <c r="P38" s="115" t="s">
        <v>19</v>
      </c>
      <c r="Q38" s="115" t="s">
        <v>19</v>
      </c>
      <c r="R38" s="115" t="s">
        <v>19</v>
      </c>
      <c r="S38" s="115" t="s">
        <v>19</v>
      </c>
      <c r="T38" s="115" t="s">
        <v>19</v>
      </c>
      <c r="U38" s="115" t="s">
        <v>19</v>
      </c>
      <c r="V38" s="115" t="s">
        <v>19</v>
      </c>
      <c r="W38" s="115" t="s">
        <v>19</v>
      </c>
      <c r="X38" s="115" t="s">
        <v>19</v>
      </c>
      <c r="Y38" s="115" t="s">
        <v>19</v>
      </c>
      <c r="Z38" s="115" t="s">
        <v>19</v>
      </c>
      <c r="AA38" s="115" t="s">
        <v>19</v>
      </c>
      <c r="AB38" s="115" t="s">
        <v>19</v>
      </c>
      <c r="AC38" s="115" t="s">
        <v>19</v>
      </c>
      <c r="AD38" s="115" t="s">
        <v>19</v>
      </c>
      <c r="AE38" s="115" t="s">
        <v>19</v>
      </c>
      <c r="AF38" s="115" t="s">
        <v>19</v>
      </c>
      <c r="AG38" s="115" t="s">
        <v>19</v>
      </c>
      <c r="AH38" s="115" t="s">
        <v>19</v>
      </c>
      <c r="AI38" s="115" t="s">
        <v>19</v>
      </c>
      <c r="AJ38" s="115" t="s">
        <v>19</v>
      </c>
      <c r="AK38" s="115" t="s">
        <v>19</v>
      </c>
      <c r="AL38" s="115" t="s">
        <v>19</v>
      </c>
      <c r="AM38" s="115" t="s">
        <v>19</v>
      </c>
      <c r="AN38" s="118" t="s">
        <v>19</v>
      </c>
      <c r="AO38" s="120">
        <f t="shared" si="36"/>
        <v>0</v>
      </c>
      <c r="AP38" s="120">
        <f t="shared" si="36"/>
        <v>0</v>
      </c>
      <c r="AQ38" s="121" t="s">
        <v>19</v>
      </c>
      <c r="AR38" s="115" t="s">
        <v>19</v>
      </c>
      <c r="AS38" s="115" t="s">
        <v>19</v>
      </c>
      <c r="AT38" s="115"/>
      <c r="AU38" s="115"/>
      <c r="AV38" s="115"/>
      <c r="AW38" s="115"/>
      <c r="AX38" s="119"/>
      <c r="AY38" s="115"/>
    </row>
    <row r="39" spans="1:51" ht="47.25" x14ac:dyDescent="0.25">
      <c r="A39" s="116" t="s">
        <v>56</v>
      </c>
      <c r="B39" s="107" t="s">
        <v>55</v>
      </c>
      <c r="C39" s="117" t="s">
        <v>18</v>
      </c>
      <c r="D39" s="115" t="s">
        <v>19</v>
      </c>
      <c r="E39" s="115" t="s">
        <v>19</v>
      </c>
      <c r="F39" s="115">
        <f t="shared" si="34"/>
        <v>0</v>
      </c>
      <c r="G39" s="115" t="s">
        <v>19</v>
      </c>
      <c r="H39" s="115" t="s">
        <v>19</v>
      </c>
      <c r="I39" s="115" t="s">
        <v>19</v>
      </c>
      <c r="J39" s="115" t="s">
        <v>19</v>
      </c>
      <c r="K39" s="115" t="s">
        <v>19</v>
      </c>
      <c r="L39" s="115" t="s">
        <v>19</v>
      </c>
      <c r="M39" s="115" t="s">
        <v>19</v>
      </c>
      <c r="N39" s="115">
        <f t="shared" si="35"/>
        <v>0</v>
      </c>
      <c r="O39" s="115" t="s">
        <v>19</v>
      </c>
      <c r="P39" s="115" t="s">
        <v>19</v>
      </c>
      <c r="Q39" s="115" t="s">
        <v>19</v>
      </c>
      <c r="R39" s="115" t="s">
        <v>19</v>
      </c>
      <c r="S39" s="115" t="s">
        <v>19</v>
      </c>
      <c r="T39" s="115" t="s">
        <v>19</v>
      </c>
      <c r="U39" s="115" t="s">
        <v>19</v>
      </c>
      <c r="V39" s="115" t="s">
        <v>19</v>
      </c>
      <c r="W39" s="115" t="s">
        <v>19</v>
      </c>
      <c r="X39" s="115" t="s">
        <v>19</v>
      </c>
      <c r="Y39" s="115" t="s">
        <v>19</v>
      </c>
      <c r="Z39" s="115" t="s">
        <v>19</v>
      </c>
      <c r="AA39" s="115" t="s">
        <v>19</v>
      </c>
      <c r="AB39" s="115" t="s">
        <v>19</v>
      </c>
      <c r="AC39" s="115" t="s">
        <v>19</v>
      </c>
      <c r="AD39" s="115" t="s">
        <v>19</v>
      </c>
      <c r="AE39" s="115" t="s">
        <v>19</v>
      </c>
      <c r="AF39" s="115" t="s">
        <v>19</v>
      </c>
      <c r="AG39" s="115" t="s">
        <v>19</v>
      </c>
      <c r="AH39" s="115" t="s">
        <v>19</v>
      </c>
      <c r="AI39" s="115" t="s">
        <v>19</v>
      </c>
      <c r="AJ39" s="115" t="s">
        <v>19</v>
      </c>
      <c r="AK39" s="115" t="s">
        <v>19</v>
      </c>
      <c r="AL39" s="115" t="s">
        <v>19</v>
      </c>
      <c r="AM39" s="115" t="s">
        <v>19</v>
      </c>
      <c r="AN39" s="118" t="s">
        <v>19</v>
      </c>
      <c r="AO39" s="120">
        <f t="shared" si="36"/>
        <v>0</v>
      </c>
      <c r="AP39" s="120">
        <f t="shared" si="36"/>
        <v>0</v>
      </c>
      <c r="AQ39" s="121" t="s">
        <v>19</v>
      </c>
      <c r="AR39" s="115" t="s">
        <v>19</v>
      </c>
      <c r="AS39" s="115" t="s">
        <v>19</v>
      </c>
      <c r="AT39" s="115"/>
      <c r="AU39" s="115"/>
      <c r="AV39" s="115"/>
      <c r="AW39" s="115"/>
      <c r="AX39" s="119"/>
      <c r="AY39" s="115"/>
    </row>
    <row r="40" spans="1:51" ht="47.25" x14ac:dyDescent="0.25">
      <c r="A40" s="116" t="s">
        <v>57</v>
      </c>
      <c r="B40" s="107" t="s">
        <v>58</v>
      </c>
      <c r="C40" s="117" t="s">
        <v>18</v>
      </c>
      <c r="D40" s="115" t="s">
        <v>19</v>
      </c>
      <c r="E40" s="115" t="s">
        <v>19</v>
      </c>
      <c r="F40" s="115">
        <f t="shared" ref="F40" si="37">IFERROR(SUM(F41,F42),"нд")</f>
        <v>0</v>
      </c>
      <c r="G40" s="115" t="s">
        <v>19</v>
      </c>
      <c r="H40" s="115" t="s">
        <v>19</v>
      </c>
      <c r="I40" s="115" t="s">
        <v>19</v>
      </c>
      <c r="J40" s="115" t="s">
        <v>19</v>
      </c>
      <c r="K40" s="115" t="s">
        <v>19</v>
      </c>
      <c r="L40" s="115" t="s">
        <v>19</v>
      </c>
      <c r="M40" s="115" t="s">
        <v>19</v>
      </c>
      <c r="N40" s="115">
        <f t="shared" ref="N40" si="38">IFERROR(SUM(N41,N42),"нд")</f>
        <v>0</v>
      </c>
      <c r="O40" s="115" t="s">
        <v>19</v>
      </c>
      <c r="P40" s="115" t="s">
        <v>19</v>
      </c>
      <c r="Q40" s="115" t="s">
        <v>19</v>
      </c>
      <c r="R40" s="115" t="s">
        <v>19</v>
      </c>
      <c r="S40" s="115" t="s">
        <v>19</v>
      </c>
      <c r="T40" s="115" t="s">
        <v>19</v>
      </c>
      <c r="U40" s="115" t="s">
        <v>19</v>
      </c>
      <c r="V40" s="115" t="s">
        <v>19</v>
      </c>
      <c r="W40" s="115" t="s">
        <v>19</v>
      </c>
      <c r="X40" s="115" t="s">
        <v>19</v>
      </c>
      <c r="Y40" s="115" t="s">
        <v>19</v>
      </c>
      <c r="Z40" s="115" t="s">
        <v>19</v>
      </c>
      <c r="AA40" s="115" t="s">
        <v>19</v>
      </c>
      <c r="AB40" s="115" t="s">
        <v>19</v>
      </c>
      <c r="AC40" s="115" t="s">
        <v>19</v>
      </c>
      <c r="AD40" s="115" t="s">
        <v>19</v>
      </c>
      <c r="AE40" s="115" t="s">
        <v>19</v>
      </c>
      <c r="AF40" s="115" t="s">
        <v>19</v>
      </c>
      <c r="AG40" s="115" t="s">
        <v>19</v>
      </c>
      <c r="AH40" s="115" t="s">
        <v>19</v>
      </c>
      <c r="AI40" s="115" t="s">
        <v>19</v>
      </c>
      <c r="AJ40" s="115" t="s">
        <v>19</v>
      </c>
      <c r="AK40" s="115" t="s">
        <v>19</v>
      </c>
      <c r="AL40" s="115" t="s">
        <v>19</v>
      </c>
      <c r="AM40" s="115" t="s">
        <v>19</v>
      </c>
      <c r="AN40" s="118" t="s">
        <v>19</v>
      </c>
      <c r="AO40" s="120">
        <f>IFERROR(SUM(AO41,AO42),"нд")</f>
        <v>0</v>
      </c>
      <c r="AP40" s="120">
        <f>IFERROR(SUM(AP41,AP42),"нд")</f>
        <v>0</v>
      </c>
      <c r="AQ40" s="121" t="s">
        <v>19</v>
      </c>
      <c r="AR40" s="115" t="s">
        <v>19</v>
      </c>
      <c r="AS40" s="115" t="s">
        <v>19</v>
      </c>
      <c r="AT40" s="115"/>
      <c r="AU40" s="115"/>
      <c r="AV40" s="115"/>
      <c r="AW40" s="115"/>
      <c r="AX40" s="119"/>
      <c r="AY40" s="115"/>
    </row>
    <row r="41" spans="1:51" ht="31.5" x14ac:dyDescent="0.25">
      <c r="A41" s="116" t="s">
        <v>59</v>
      </c>
      <c r="B41" s="107" t="s">
        <v>60</v>
      </c>
      <c r="C41" s="117" t="s">
        <v>18</v>
      </c>
      <c r="D41" s="115" t="s">
        <v>19</v>
      </c>
      <c r="E41" s="115" t="s">
        <v>19</v>
      </c>
      <c r="F41" s="115">
        <f t="shared" ref="F41:N41" si="39">IFERROR(0,"нд")</f>
        <v>0</v>
      </c>
      <c r="G41" s="115" t="s">
        <v>19</v>
      </c>
      <c r="H41" s="115" t="s">
        <v>19</v>
      </c>
      <c r="I41" s="115" t="s">
        <v>19</v>
      </c>
      <c r="J41" s="115" t="s">
        <v>19</v>
      </c>
      <c r="K41" s="115" t="s">
        <v>19</v>
      </c>
      <c r="L41" s="115" t="s">
        <v>19</v>
      </c>
      <c r="M41" s="115" t="s">
        <v>19</v>
      </c>
      <c r="N41" s="115">
        <f t="shared" si="39"/>
        <v>0</v>
      </c>
      <c r="O41" s="115" t="s">
        <v>19</v>
      </c>
      <c r="P41" s="115" t="s">
        <v>19</v>
      </c>
      <c r="Q41" s="115" t="s">
        <v>19</v>
      </c>
      <c r="R41" s="115" t="s">
        <v>19</v>
      </c>
      <c r="S41" s="115" t="s">
        <v>19</v>
      </c>
      <c r="T41" s="115" t="s">
        <v>19</v>
      </c>
      <c r="U41" s="115" t="s">
        <v>19</v>
      </c>
      <c r="V41" s="115" t="s">
        <v>19</v>
      </c>
      <c r="W41" s="115" t="s">
        <v>19</v>
      </c>
      <c r="X41" s="115" t="s">
        <v>19</v>
      </c>
      <c r="Y41" s="115" t="s">
        <v>19</v>
      </c>
      <c r="Z41" s="115" t="s">
        <v>19</v>
      </c>
      <c r="AA41" s="115" t="s">
        <v>19</v>
      </c>
      <c r="AB41" s="115" t="s">
        <v>19</v>
      </c>
      <c r="AC41" s="115" t="s">
        <v>19</v>
      </c>
      <c r="AD41" s="115" t="s">
        <v>19</v>
      </c>
      <c r="AE41" s="115" t="s">
        <v>19</v>
      </c>
      <c r="AF41" s="115" t="s">
        <v>19</v>
      </c>
      <c r="AG41" s="115" t="s">
        <v>19</v>
      </c>
      <c r="AH41" s="115" t="s">
        <v>19</v>
      </c>
      <c r="AI41" s="115" t="s">
        <v>19</v>
      </c>
      <c r="AJ41" s="115" t="s">
        <v>19</v>
      </c>
      <c r="AK41" s="115" t="s">
        <v>19</v>
      </c>
      <c r="AL41" s="115" t="s">
        <v>19</v>
      </c>
      <c r="AM41" s="115" t="s">
        <v>19</v>
      </c>
      <c r="AN41" s="118" t="s">
        <v>19</v>
      </c>
      <c r="AO41" s="120">
        <f>IFERROR(0,"нд")</f>
        <v>0</v>
      </c>
      <c r="AP41" s="120">
        <f>IFERROR(0,"нд")</f>
        <v>0</v>
      </c>
      <c r="AQ41" s="121" t="s">
        <v>19</v>
      </c>
      <c r="AR41" s="115" t="s">
        <v>19</v>
      </c>
      <c r="AS41" s="115" t="s">
        <v>19</v>
      </c>
      <c r="AT41" s="115"/>
      <c r="AU41" s="115"/>
      <c r="AV41" s="115"/>
      <c r="AW41" s="115"/>
      <c r="AX41" s="119"/>
      <c r="AY41" s="115"/>
    </row>
    <row r="42" spans="1:51" ht="31.5" x14ac:dyDescent="0.25">
      <c r="A42" s="116" t="s">
        <v>61</v>
      </c>
      <c r="B42" s="107" t="s">
        <v>62</v>
      </c>
      <c r="C42" s="117" t="s">
        <v>18</v>
      </c>
      <c r="D42" s="115" t="s">
        <v>19</v>
      </c>
      <c r="E42" s="115" t="s">
        <v>19</v>
      </c>
      <c r="F42" s="115">
        <f t="shared" ref="F42:N42" si="40">IFERROR(SUM(F43:F43),"нд")</f>
        <v>0</v>
      </c>
      <c r="G42" s="115" t="s">
        <v>19</v>
      </c>
      <c r="H42" s="115" t="s">
        <v>19</v>
      </c>
      <c r="I42" s="115" t="s">
        <v>19</v>
      </c>
      <c r="J42" s="115" t="s">
        <v>19</v>
      </c>
      <c r="K42" s="115" t="s">
        <v>19</v>
      </c>
      <c r="L42" s="115" t="s">
        <v>19</v>
      </c>
      <c r="M42" s="115" t="s">
        <v>19</v>
      </c>
      <c r="N42" s="115">
        <f t="shared" si="40"/>
        <v>0</v>
      </c>
      <c r="O42" s="115" t="s">
        <v>19</v>
      </c>
      <c r="P42" s="115" t="s">
        <v>19</v>
      </c>
      <c r="Q42" s="115" t="s">
        <v>19</v>
      </c>
      <c r="R42" s="115" t="s">
        <v>19</v>
      </c>
      <c r="S42" s="115" t="s">
        <v>19</v>
      </c>
      <c r="T42" s="115" t="s">
        <v>19</v>
      </c>
      <c r="U42" s="115" t="s">
        <v>19</v>
      </c>
      <c r="V42" s="115" t="s">
        <v>19</v>
      </c>
      <c r="W42" s="115" t="s">
        <v>19</v>
      </c>
      <c r="X42" s="115" t="s">
        <v>19</v>
      </c>
      <c r="Y42" s="115" t="s">
        <v>19</v>
      </c>
      <c r="Z42" s="115" t="s">
        <v>19</v>
      </c>
      <c r="AA42" s="115" t="s">
        <v>19</v>
      </c>
      <c r="AB42" s="115" t="s">
        <v>19</v>
      </c>
      <c r="AC42" s="115" t="s">
        <v>19</v>
      </c>
      <c r="AD42" s="115" t="s">
        <v>19</v>
      </c>
      <c r="AE42" s="115" t="s">
        <v>19</v>
      </c>
      <c r="AF42" s="115" t="s">
        <v>19</v>
      </c>
      <c r="AG42" s="115" t="s">
        <v>19</v>
      </c>
      <c r="AH42" s="115" t="s">
        <v>19</v>
      </c>
      <c r="AI42" s="115" t="s">
        <v>19</v>
      </c>
      <c r="AJ42" s="115" t="s">
        <v>19</v>
      </c>
      <c r="AK42" s="115" t="s">
        <v>19</v>
      </c>
      <c r="AL42" s="115" t="s">
        <v>19</v>
      </c>
      <c r="AM42" s="115" t="s">
        <v>19</v>
      </c>
      <c r="AN42" s="118" t="s">
        <v>19</v>
      </c>
      <c r="AO42" s="120">
        <f>IFERROR(SUM(AO43:AO43),"нд")</f>
        <v>0</v>
      </c>
      <c r="AP42" s="120">
        <f>IFERROR(SUM(AP43:AP43),"нд")</f>
        <v>0</v>
      </c>
      <c r="AQ42" s="121" t="s">
        <v>19</v>
      </c>
      <c r="AR42" s="115" t="s">
        <v>19</v>
      </c>
      <c r="AS42" s="115" t="s">
        <v>19</v>
      </c>
      <c r="AT42" s="115"/>
      <c r="AU42" s="115"/>
      <c r="AV42" s="115"/>
      <c r="AW42" s="115"/>
      <c r="AX42" s="119"/>
      <c r="AY42" s="115"/>
    </row>
    <row r="43" spans="1:51" ht="47.25" x14ac:dyDescent="0.25">
      <c r="A43" s="116" t="s">
        <v>61</v>
      </c>
      <c r="B43" s="107" t="s">
        <v>537</v>
      </c>
      <c r="C43" s="117" t="s">
        <v>538</v>
      </c>
      <c r="D43" s="115" t="s">
        <v>19</v>
      </c>
      <c r="E43" s="115" t="s">
        <v>19</v>
      </c>
      <c r="F43" s="115" t="s">
        <v>19</v>
      </c>
      <c r="G43" s="115" t="s">
        <v>19</v>
      </c>
      <c r="H43" s="115" t="s">
        <v>19</v>
      </c>
      <c r="I43" s="115" t="s">
        <v>19</v>
      </c>
      <c r="J43" s="115" t="s">
        <v>19</v>
      </c>
      <c r="K43" s="115" t="s">
        <v>19</v>
      </c>
      <c r="L43" s="115" t="s">
        <v>19</v>
      </c>
      <c r="M43" s="115" t="s">
        <v>19</v>
      </c>
      <c r="N43" s="115" t="s">
        <v>19</v>
      </c>
      <c r="O43" s="115" t="s">
        <v>19</v>
      </c>
      <c r="P43" s="115" t="s">
        <v>19</v>
      </c>
      <c r="Q43" s="115" t="s">
        <v>19</v>
      </c>
      <c r="R43" s="115" t="s">
        <v>19</v>
      </c>
      <c r="S43" s="115" t="s">
        <v>19</v>
      </c>
      <c r="T43" s="115" t="s">
        <v>19</v>
      </c>
      <c r="U43" s="115" t="s">
        <v>19</v>
      </c>
      <c r="V43" s="115" t="s">
        <v>19</v>
      </c>
      <c r="W43" s="115">
        <v>1.3492063492063489E-2</v>
      </c>
      <c r="X43" s="115" t="s">
        <v>19</v>
      </c>
      <c r="Y43" s="115" t="s">
        <v>19</v>
      </c>
      <c r="Z43" s="115" t="s">
        <v>19</v>
      </c>
      <c r="AA43" s="115" t="s">
        <v>19</v>
      </c>
      <c r="AB43" s="115" t="s">
        <v>19</v>
      </c>
      <c r="AC43" s="115" t="s">
        <v>19</v>
      </c>
      <c r="AD43" s="115" t="s">
        <v>19</v>
      </c>
      <c r="AE43" s="115" t="s">
        <v>19</v>
      </c>
      <c r="AF43" s="115" t="s">
        <v>19</v>
      </c>
      <c r="AG43" s="115" t="s">
        <v>19</v>
      </c>
      <c r="AH43" s="115" t="s">
        <v>19</v>
      </c>
      <c r="AI43" s="115" t="s">
        <v>19</v>
      </c>
      <c r="AJ43" s="115" t="s">
        <v>19</v>
      </c>
      <c r="AK43" s="115" t="s">
        <v>19</v>
      </c>
      <c r="AL43" s="115" t="s">
        <v>19</v>
      </c>
      <c r="AM43" s="115" t="s">
        <v>19</v>
      </c>
      <c r="AN43" s="118" t="s">
        <v>19</v>
      </c>
      <c r="AO43" s="120" t="s">
        <v>19</v>
      </c>
      <c r="AP43" s="120" t="s">
        <v>19</v>
      </c>
      <c r="AQ43" s="121" t="s">
        <v>19</v>
      </c>
      <c r="AR43" s="115" t="s">
        <v>19</v>
      </c>
      <c r="AS43" s="115" t="s">
        <v>19</v>
      </c>
      <c r="AT43" s="115"/>
      <c r="AU43" s="115"/>
      <c r="AV43" s="115"/>
      <c r="AW43" s="115"/>
      <c r="AX43" s="119"/>
      <c r="AY43" s="115"/>
    </row>
    <row r="44" spans="1:51" ht="15.75" x14ac:dyDescent="0.25">
      <c r="A44" s="116" t="s">
        <v>63</v>
      </c>
      <c r="B44" s="107" t="s">
        <v>64</v>
      </c>
      <c r="C44" s="117" t="s">
        <v>18</v>
      </c>
      <c r="D44" s="115" t="s">
        <v>19</v>
      </c>
      <c r="E44" s="115" t="s">
        <v>19</v>
      </c>
      <c r="F44" s="115">
        <f t="shared" ref="F44" si="41">IFERROR(SUM(F45,F60,F106,F120),"нд")</f>
        <v>0.22</v>
      </c>
      <c r="G44" s="115" t="s">
        <v>19</v>
      </c>
      <c r="H44" s="115" t="s">
        <v>19</v>
      </c>
      <c r="I44" s="115" t="s">
        <v>19</v>
      </c>
      <c r="J44" s="115" t="s">
        <v>19</v>
      </c>
      <c r="K44" s="115" t="s">
        <v>19</v>
      </c>
      <c r="L44" s="115" t="s">
        <v>19</v>
      </c>
      <c r="M44" s="115" t="s">
        <v>19</v>
      </c>
      <c r="N44" s="115">
        <f t="shared" ref="N44" si="42">IFERROR(SUM(N45,N60,N106,N120),"нд")</f>
        <v>2.2429999999999999</v>
      </c>
      <c r="O44" s="115" t="s">
        <v>19</v>
      </c>
      <c r="P44" s="115" t="s">
        <v>19</v>
      </c>
      <c r="Q44" s="115" t="s">
        <v>19</v>
      </c>
      <c r="R44" s="115" t="s">
        <v>19</v>
      </c>
      <c r="S44" s="115" t="s">
        <v>19</v>
      </c>
      <c r="T44" s="115" t="s">
        <v>19</v>
      </c>
      <c r="U44" s="115" t="s">
        <v>19</v>
      </c>
      <c r="V44" s="115" t="s">
        <v>19</v>
      </c>
      <c r="W44" s="115" t="s">
        <v>19</v>
      </c>
      <c r="X44" s="115" t="s">
        <v>19</v>
      </c>
      <c r="Y44" s="115" t="s">
        <v>19</v>
      </c>
      <c r="Z44" s="115" t="s">
        <v>19</v>
      </c>
      <c r="AA44" s="115" t="s">
        <v>19</v>
      </c>
      <c r="AB44" s="115" t="s">
        <v>19</v>
      </c>
      <c r="AC44" s="115" t="s">
        <v>19</v>
      </c>
      <c r="AD44" s="115" t="s">
        <v>19</v>
      </c>
      <c r="AE44" s="115" t="s">
        <v>19</v>
      </c>
      <c r="AF44" s="115" t="s">
        <v>19</v>
      </c>
      <c r="AG44" s="115" t="s">
        <v>19</v>
      </c>
      <c r="AH44" s="115" t="s">
        <v>19</v>
      </c>
      <c r="AI44" s="115" t="s">
        <v>19</v>
      </c>
      <c r="AJ44" s="115" t="s">
        <v>19</v>
      </c>
      <c r="AK44" s="115" t="s">
        <v>19</v>
      </c>
      <c r="AL44" s="115" t="s">
        <v>19</v>
      </c>
      <c r="AM44" s="115" t="s">
        <v>19</v>
      </c>
      <c r="AN44" s="118" t="s">
        <v>19</v>
      </c>
      <c r="AO44" s="120">
        <f>IFERROR(SUM(AO45,AO60,AO106,AO120),"нд")</f>
        <v>-8.9323000000000007E-3</v>
      </c>
      <c r="AP44" s="120">
        <f>IFERROR(SUM(AP45,AP60,AP106,AP120),"нд")</f>
        <v>-6.5209999999999999E-3</v>
      </c>
      <c r="AQ44" s="121" t="s">
        <v>19</v>
      </c>
      <c r="AR44" s="115" t="s">
        <v>19</v>
      </c>
      <c r="AS44" s="115" t="s">
        <v>19</v>
      </c>
      <c r="AT44" s="115"/>
      <c r="AU44" s="115"/>
      <c r="AV44" s="115"/>
      <c r="AW44" s="115"/>
      <c r="AX44" s="119"/>
      <c r="AY44" s="115"/>
    </row>
    <row r="45" spans="1:51" ht="31.5" x14ac:dyDescent="0.25">
      <c r="A45" s="116" t="s">
        <v>65</v>
      </c>
      <c r="B45" s="107" t="s">
        <v>66</v>
      </c>
      <c r="C45" s="117" t="s">
        <v>18</v>
      </c>
      <c r="D45" s="115" t="s">
        <v>19</v>
      </c>
      <c r="E45" s="115" t="s">
        <v>19</v>
      </c>
      <c r="F45" s="115">
        <f t="shared" ref="F45" si="43">IFERROR(SUM(F46,F50),"нд")</f>
        <v>0.22</v>
      </c>
      <c r="G45" s="115" t="s">
        <v>19</v>
      </c>
      <c r="H45" s="115" t="s">
        <v>19</v>
      </c>
      <c r="I45" s="115" t="s">
        <v>19</v>
      </c>
      <c r="J45" s="115" t="s">
        <v>19</v>
      </c>
      <c r="K45" s="115" t="s">
        <v>19</v>
      </c>
      <c r="L45" s="115" t="s">
        <v>19</v>
      </c>
      <c r="M45" s="115" t="s">
        <v>19</v>
      </c>
      <c r="N45" s="115">
        <f t="shared" ref="N45" si="44">IFERROR(SUM(N46,N50),"нд")</f>
        <v>0</v>
      </c>
      <c r="O45" s="115" t="s">
        <v>19</v>
      </c>
      <c r="P45" s="115" t="s">
        <v>19</v>
      </c>
      <c r="Q45" s="115" t="s">
        <v>19</v>
      </c>
      <c r="R45" s="115" t="s">
        <v>19</v>
      </c>
      <c r="S45" s="115" t="s">
        <v>19</v>
      </c>
      <c r="T45" s="115" t="s">
        <v>19</v>
      </c>
      <c r="U45" s="115" t="s">
        <v>19</v>
      </c>
      <c r="V45" s="115" t="s">
        <v>19</v>
      </c>
      <c r="W45" s="115" t="s">
        <v>19</v>
      </c>
      <c r="X45" s="115" t="s">
        <v>19</v>
      </c>
      <c r="Y45" s="115" t="s">
        <v>19</v>
      </c>
      <c r="Z45" s="115" t="s">
        <v>19</v>
      </c>
      <c r="AA45" s="115" t="s">
        <v>19</v>
      </c>
      <c r="AB45" s="115" t="s">
        <v>19</v>
      </c>
      <c r="AC45" s="115" t="s">
        <v>19</v>
      </c>
      <c r="AD45" s="115" t="s">
        <v>19</v>
      </c>
      <c r="AE45" s="115" t="s">
        <v>19</v>
      </c>
      <c r="AF45" s="115" t="s">
        <v>19</v>
      </c>
      <c r="AG45" s="115" t="s">
        <v>19</v>
      </c>
      <c r="AH45" s="115" t="s">
        <v>19</v>
      </c>
      <c r="AI45" s="115" t="s">
        <v>19</v>
      </c>
      <c r="AJ45" s="115" t="s">
        <v>19</v>
      </c>
      <c r="AK45" s="115" t="s">
        <v>19</v>
      </c>
      <c r="AL45" s="115" t="s">
        <v>19</v>
      </c>
      <c r="AM45" s="115" t="s">
        <v>19</v>
      </c>
      <c r="AN45" s="118" t="s">
        <v>19</v>
      </c>
      <c r="AO45" s="120">
        <f>IFERROR(SUM(AO46,AO50),"нд")</f>
        <v>0</v>
      </c>
      <c r="AP45" s="120">
        <f>IFERROR(SUM(AP46,AP50),"нд")</f>
        <v>0</v>
      </c>
      <c r="AQ45" s="121" t="s">
        <v>19</v>
      </c>
      <c r="AR45" s="115" t="s">
        <v>19</v>
      </c>
      <c r="AS45" s="115" t="s">
        <v>19</v>
      </c>
      <c r="AT45" s="115"/>
      <c r="AU45" s="115"/>
      <c r="AV45" s="115"/>
      <c r="AW45" s="115"/>
      <c r="AX45" s="119"/>
      <c r="AY45" s="115"/>
    </row>
    <row r="46" spans="1:51" ht="15.75" x14ac:dyDescent="0.25">
      <c r="A46" s="116" t="s">
        <v>67</v>
      </c>
      <c r="B46" s="107" t="s">
        <v>68</v>
      </c>
      <c r="C46" s="117" t="s">
        <v>18</v>
      </c>
      <c r="D46" s="115" t="s">
        <v>19</v>
      </c>
      <c r="E46" s="115" t="s">
        <v>19</v>
      </c>
      <c r="F46" s="115">
        <f t="shared" ref="F46" si="45">IFERROR(SUM(F47:F49),"нд")</f>
        <v>0.22</v>
      </c>
      <c r="G46" s="115" t="s">
        <v>19</v>
      </c>
      <c r="H46" s="115" t="s">
        <v>19</v>
      </c>
      <c r="I46" s="115" t="s">
        <v>19</v>
      </c>
      <c r="J46" s="115" t="s">
        <v>19</v>
      </c>
      <c r="K46" s="115" t="s">
        <v>19</v>
      </c>
      <c r="L46" s="115" t="s">
        <v>19</v>
      </c>
      <c r="M46" s="115" t="s">
        <v>19</v>
      </c>
      <c r="N46" s="115">
        <f t="shared" ref="N46" si="46">IFERROR(SUM(N47:N49),"нд")</f>
        <v>0</v>
      </c>
      <c r="O46" s="115" t="s">
        <v>19</v>
      </c>
      <c r="P46" s="115" t="s">
        <v>19</v>
      </c>
      <c r="Q46" s="115" t="s">
        <v>19</v>
      </c>
      <c r="R46" s="115" t="s">
        <v>19</v>
      </c>
      <c r="S46" s="115" t="s">
        <v>19</v>
      </c>
      <c r="T46" s="115" t="s">
        <v>19</v>
      </c>
      <c r="U46" s="115" t="s">
        <v>19</v>
      </c>
      <c r="V46" s="115" t="s">
        <v>19</v>
      </c>
      <c r="W46" s="115" t="s">
        <v>19</v>
      </c>
      <c r="X46" s="115" t="s">
        <v>19</v>
      </c>
      <c r="Y46" s="115" t="s">
        <v>19</v>
      </c>
      <c r="Z46" s="115" t="s">
        <v>19</v>
      </c>
      <c r="AA46" s="115" t="s">
        <v>19</v>
      </c>
      <c r="AB46" s="115" t="s">
        <v>19</v>
      </c>
      <c r="AC46" s="115" t="s">
        <v>19</v>
      </c>
      <c r="AD46" s="115" t="s">
        <v>19</v>
      </c>
      <c r="AE46" s="115" t="s">
        <v>19</v>
      </c>
      <c r="AF46" s="115" t="s">
        <v>19</v>
      </c>
      <c r="AG46" s="115" t="s">
        <v>19</v>
      </c>
      <c r="AH46" s="115" t="s">
        <v>19</v>
      </c>
      <c r="AI46" s="115" t="s">
        <v>19</v>
      </c>
      <c r="AJ46" s="115" t="s">
        <v>19</v>
      </c>
      <c r="AK46" s="115" t="s">
        <v>19</v>
      </c>
      <c r="AL46" s="115" t="s">
        <v>19</v>
      </c>
      <c r="AM46" s="115" t="s">
        <v>19</v>
      </c>
      <c r="AN46" s="118" t="s">
        <v>19</v>
      </c>
      <c r="AO46" s="120">
        <f>IFERROR(SUM(AO47:AO49),"нд")</f>
        <v>0</v>
      </c>
      <c r="AP46" s="120">
        <f>IFERROR(SUM(AP47:AP49),"нд")</f>
        <v>0</v>
      </c>
      <c r="AQ46" s="121" t="s">
        <v>19</v>
      </c>
      <c r="AR46" s="115" t="s">
        <v>19</v>
      </c>
      <c r="AS46" s="115" t="s">
        <v>19</v>
      </c>
      <c r="AT46" s="115"/>
      <c r="AU46" s="115"/>
      <c r="AV46" s="115"/>
      <c r="AW46" s="115"/>
      <c r="AX46" s="119"/>
      <c r="AY46" s="115"/>
    </row>
    <row r="47" spans="1:51" ht="31.5" x14ac:dyDescent="0.25">
      <c r="A47" s="116" t="s">
        <v>67</v>
      </c>
      <c r="B47" s="107" t="s">
        <v>539</v>
      </c>
      <c r="C47" s="117" t="s">
        <v>540</v>
      </c>
      <c r="D47" s="115" t="s">
        <v>19</v>
      </c>
      <c r="E47" s="115" t="s">
        <v>19</v>
      </c>
      <c r="F47" s="115">
        <v>0.22</v>
      </c>
      <c r="G47" s="115" t="s">
        <v>19</v>
      </c>
      <c r="H47" s="115" t="s">
        <v>19</v>
      </c>
      <c r="I47" s="115" t="s">
        <v>19</v>
      </c>
      <c r="J47" s="115" t="s">
        <v>19</v>
      </c>
      <c r="K47" s="115" t="s">
        <v>19</v>
      </c>
      <c r="L47" s="115" t="s">
        <v>19</v>
      </c>
      <c r="M47" s="115" t="s">
        <v>19</v>
      </c>
      <c r="N47" s="115" t="s">
        <v>19</v>
      </c>
      <c r="O47" s="115" t="s">
        <v>19</v>
      </c>
      <c r="P47" s="115" t="s">
        <v>19</v>
      </c>
      <c r="Q47" s="115" t="s">
        <v>19</v>
      </c>
      <c r="R47" s="115" t="s">
        <v>19</v>
      </c>
      <c r="S47" s="115" t="s">
        <v>19</v>
      </c>
      <c r="T47" s="115" t="s">
        <v>19</v>
      </c>
      <c r="U47" s="115" t="s">
        <v>19</v>
      </c>
      <c r="V47" s="115" t="s">
        <v>19</v>
      </c>
      <c r="W47" s="115">
        <v>0.19750000000000001</v>
      </c>
      <c r="X47" s="115" t="s">
        <v>19</v>
      </c>
      <c r="Y47" s="115" t="s">
        <v>19</v>
      </c>
      <c r="Z47" s="115" t="s">
        <v>19</v>
      </c>
      <c r="AA47" s="115" t="s">
        <v>19</v>
      </c>
      <c r="AB47" s="115" t="s">
        <v>19</v>
      </c>
      <c r="AC47" s="115" t="s">
        <v>19</v>
      </c>
      <c r="AD47" s="115" t="s">
        <v>19</v>
      </c>
      <c r="AE47" s="115" t="s">
        <v>19</v>
      </c>
      <c r="AF47" s="115" t="s">
        <v>19</v>
      </c>
      <c r="AG47" s="115" t="s">
        <v>19</v>
      </c>
      <c r="AH47" s="115" t="s">
        <v>19</v>
      </c>
      <c r="AI47" s="115" t="s">
        <v>19</v>
      </c>
      <c r="AJ47" s="115" t="s">
        <v>19</v>
      </c>
      <c r="AK47" s="115" t="s">
        <v>19</v>
      </c>
      <c r="AL47" s="115" t="s">
        <v>19</v>
      </c>
      <c r="AM47" s="115" t="s">
        <v>19</v>
      </c>
      <c r="AN47" s="118" t="s">
        <v>19</v>
      </c>
      <c r="AO47" s="120" t="s">
        <v>19</v>
      </c>
      <c r="AP47" s="120" t="s">
        <v>19</v>
      </c>
      <c r="AQ47" s="121" t="s">
        <v>19</v>
      </c>
      <c r="AR47" s="115" t="s">
        <v>19</v>
      </c>
      <c r="AS47" s="115" t="s">
        <v>19</v>
      </c>
      <c r="AT47" s="115"/>
      <c r="AU47" s="115"/>
      <c r="AV47" s="115"/>
      <c r="AW47" s="115"/>
      <c r="AX47" s="119"/>
      <c r="AY47" s="115"/>
    </row>
    <row r="48" spans="1:51" ht="31.5" x14ac:dyDescent="0.25">
      <c r="A48" s="116" t="s">
        <v>67</v>
      </c>
      <c r="B48" s="107" t="s">
        <v>541</v>
      </c>
      <c r="C48" s="117" t="s">
        <v>542</v>
      </c>
      <c r="D48" s="115" t="s">
        <v>19</v>
      </c>
      <c r="E48" s="115" t="s">
        <v>19</v>
      </c>
      <c r="F48" s="115" t="s">
        <v>19</v>
      </c>
      <c r="G48" s="115" t="s">
        <v>19</v>
      </c>
      <c r="H48" s="115" t="s">
        <v>19</v>
      </c>
      <c r="I48" s="115" t="s">
        <v>19</v>
      </c>
      <c r="J48" s="115" t="s">
        <v>19</v>
      </c>
      <c r="K48" s="115" t="s">
        <v>19</v>
      </c>
      <c r="L48" s="115" t="s">
        <v>19</v>
      </c>
      <c r="M48" s="115" t="s">
        <v>19</v>
      </c>
      <c r="N48" s="115" t="s">
        <v>19</v>
      </c>
      <c r="O48" s="115" t="s">
        <v>19</v>
      </c>
      <c r="P48" s="115" t="s">
        <v>19</v>
      </c>
      <c r="Q48" s="115" t="s">
        <v>19</v>
      </c>
      <c r="R48" s="115" t="s">
        <v>19</v>
      </c>
      <c r="S48" s="115" t="s">
        <v>19</v>
      </c>
      <c r="T48" s="115" t="s">
        <v>19</v>
      </c>
      <c r="U48" s="115" t="s">
        <v>19</v>
      </c>
      <c r="V48" s="115" t="s">
        <v>19</v>
      </c>
      <c r="W48" s="115" t="s">
        <v>19</v>
      </c>
      <c r="X48" s="115" t="s">
        <v>19</v>
      </c>
      <c r="Y48" s="115" t="s">
        <v>19</v>
      </c>
      <c r="Z48" s="115" t="s">
        <v>19</v>
      </c>
      <c r="AA48" s="115" t="s">
        <v>19</v>
      </c>
      <c r="AB48" s="115" t="s">
        <v>19</v>
      </c>
      <c r="AC48" s="115" t="s">
        <v>19</v>
      </c>
      <c r="AD48" s="115" t="s">
        <v>19</v>
      </c>
      <c r="AE48" s="115" t="s">
        <v>19</v>
      </c>
      <c r="AF48" s="115" t="s">
        <v>19</v>
      </c>
      <c r="AG48" s="115" t="s">
        <v>19</v>
      </c>
      <c r="AH48" s="115" t="s">
        <v>19</v>
      </c>
      <c r="AI48" s="115" t="s">
        <v>19</v>
      </c>
      <c r="AJ48" s="115" t="s">
        <v>19</v>
      </c>
      <c r="AK48" s="115" t="s">
        <v>19</v>
      </c>
      <c r="AL48" s="115" t="s">
        <v>19</v>
      </c>
      <c r="AM48" s="115" t="s">
        <v>19</v>
      </c>
      <c r="AN48" s="118" t="s">
        <v>19</v>
      </c>
      <c r="AO48" s="120" t="s">
        <v>19</v>
      </c>
      <c r="AP48" s="120" t="s">
        <v>19</v>
      </c>
      <c r="AQ48" s="121" t="s">
        <v>19</v>
      </c>
      <c r="AR48" s="115" t="s">
        <v>19</v>
      </c>
      <c r="AS48" s="115" t="s">
        <v>19</v>
      </c>
      <c r="AT48" s="115"/>
      <c r="AU48" s="115"/>
      <c r="AV48" s="115"/>
      <c r="AW48" s="115"/>
      <c r="AX48" s="119"/>
      <c r="AY48" s="115"/>
    </row>
    <row r="49" spans="1:51" ht="31.5" x14ac:dyDescent="0.25">
      <c r="A49" s="116" t="s">
        <v>67</v>
      </c>
      <c r="B49" s="107" t="s">
        <v>543</v>
      </c>
      <c r="C49" s="117" t="s">
        <v>544</v>
      </c>
      <c r="D49" s="115" t="s">
        <v>19</v>
      </c>
      <c r="E49" s="115" t="s">
        <v>19</v>
      </c>
      <c r="F49" s="115" t="s">
        <v>19</v>
      </c>
      <c r="G49" s="115" t="s">
        <v>19</v>
      </c>
      <c r="H49" s="115" t="s">
        <v>19</v>
      </c>
      <c r="I49" s="115" t="s">
        <v>19</v>
      </c>
      <c r="J49" s="115" t="s">
        <v>19</v>
      </c>
      <c r="K49" s="115" t="s">
        <v>19</v>
      </c>
      <c r="L49" s="115" t="s">
        <v>19</v>
      </c>
      <c r="M49" s="115" t="s">
        <v>19</v>
      </c>
      <c r="N49" s="115" t="s">
        <v>19</v>
      </c>
      <c r="O49" s="115" t="s">
        <v>19</v>
      </c>
      <c r="P49" s="115" t="s">
        <v>19</v>
      </c>
      <c r="Q49" s="115" t="s">
        <v>19</v>
      </c>
      <c r="R49" s="115" t="s">
        <v>19</v>
      </c>
      <c r="S49" s="115" t="s">
        <v>19</v>
      </c>
      <c r="T49" s="115" t="s">
        <v>19</v>
      </c>
      <c r="U49" s="115" t="s">
        <v>19</v>
      </c>
      <c r="V49" s="115" t="s">
        <v>19</v>
      </c>
      <c r="W49" s="115" t="s">
        <v>19</v>
      </c>
      <c r="X49" s="115" t="s">
        <v>19</v>
      </c>
      <c r="Y49" s="115" t="s">
        <v>19</v>
      </c>
      <c r="Z49" s="115" t="s">
        <v>19</v>
      </c>
      <c r="AA49" s="115" t="s">
        <v>19</v>
      </c>
      <c r="AB49" s="115" t="s">
        <v>19</v>
      </c>
      <c r="AC49" s="115" t="s">
        <v>19</v>
      </c>
      <c r="AD49" s="115" t="s">
        <v>19</v>
      </c>
      <c r="AE49" s="115" t="s">
        <v>19</v>
      </c>
      <c r="AF49" s="115" t="s">
        <v>19</v>
      </c>
      <c r="AG49" s="115" t="s">
        <v>19</v>
      </c>
      <c r="AH49" s="115" t="s">
        <v>19</v>
      </c>
      <c r="AI49" s="115" t="s">
        <v>19</v>
      </c>
      <c r="AJ49" s="115" t="s">
        <v>19</v>
      </c>
      <c r="AK49" s="115" t="s">
        <v>19</v>
      </c>
      <c r="AL49" s="115" t="s">
        <v>19</v>
      </c>
      <c r="AM49" s="115" t="s">
        <v>19</v>
      </c>
      <c r="AN49" s="118" t="s">
        <v>19</v>
      </c>
      <c r="AO49" s="120" t="s">
        <v>19</v>
      </c>
      <c r="AP49" s="120" t="s">
        <v>19</v>
      </c>
      <c r="AQ49" s="121" t="s">
        <v>19</v>
      </c>
      <c r="AR49" s="115" t="s">
        <v>19</v>
      </c>
      <c r="AS49" s="115" t="s">
        <v>19</v>
      </c>
      <c r="AT49" s="115"/>
      <c r="AU49" s="115"/>
      <c r="AV49" s="115"/>
      <c r="AW49" s="115"/>
      <c r="AX49" s="119"/>
      <c r="AY49" s="115"/>
    </row>
    <row r="50" spans="1:51" ht="31.5" x14ac:dyDescent="0.25">
      <c r="A50" s="116" t="s">
        <v>69</v>
      </c>
      <c r="B50" s="107" t="s">
        <v>70</v>
      </c>
      <c r="C50" s="117" t="s">
        <v>18</v>
      </c>
      <c r="D50" s="115" t="s">
        <v>19</v>
      </c>
      <c r="E50" s="115" t="s">
        <v>19</v>
      </c>
      <c r="F50" s="115">
        <f t="shared" ref="F50" si="47">IFERROR(SUM(F51:F59),"нд")</f>
        <v>0</v>
      </c>
      <c r="G50" s="115" t="s">
        <v>19</v>
      </c>
      <c r="H50" s="115" t="s">
        <v>19</v>
      </c>
      <c r="I50" s="115" t="s">
        <v>19</v>
      </c>
      <c r="J50" s="115" t="s">
        <v>19</v>
      </c>
      <c r="K50" s="115" t="s">
        <v>19</v>
      </c>
      <c r="L50" s="115" t="s">
        <v>19</v>
      </c>
      <c r="M50" s="115" t="s">
        <v>19</v>
      </c>
      <c r="N50" s="115">
        <f t="shared" ref="N50" si="48">IFERROR(SUM(N51:N59),"нд")</f>
        <v>0</v>
      </c>
      <c r="O50" s="115" t="s">
        <v>19</v>
      </c>
      <c r="P50" s="115" t="s">
        <v>19</v>
      </c>
      <c r="Q50" s="115" t="s">
        <v>19</v>
      </c>
      <c r="R50" s="115" t="s">
        <v>19</v>
      </c>
      <c r="S50" s="115" t="s">
        <v>19</v>
      </c>
      <c r="T50" s="115" t="s">
        <v>19</v>
      </c>
      <c r="U50" s="115" t="s">
        <v>19</v>
      </c>
      <c r="V50" s="115" t="s">
        <v>19</v>
      </c>
      <c r="W50" s="115" t="s">
        <v>19</v>
      </c>
      <c r="X50" s="115" t="s">
        <v>19</v>
      </c>
      <c r="Y50" s="115" t="s">
        <v>19</v>
      </c>
      <c r="Z50" s="115" t="s">
        <v>19</v>
      </c>
      <c r="AA50" s="115" t="s">
        <v>19</v>
      </c>
      <c r="AB50" s="115" t="s">
        <v>19</v>
      </c>
      <c r="AC50" s="115" t="s">
        <v>19</v>
      </c>
      <c r="AD50" s="115" t="s">
        <v>19</v>
      </c>
      <c r="AE50" s="115" t="s">
        <v>19</v>
      </c>
      <c r="AF50" s="115" t="s">
        <v>19</v>
      </c>
      <c r="AG50" s="115" t="s">
        <v>19</v>
      </c>
      <c r="AH50" s="115" t="s">
        <v>19</v>
      </c>
      <c r="AI50" s="115" t="s">
        <v>19</v>
      </c>
      <c r="AJ50" s="115" t="s">
        <v>19</v>
      </c>
      <c r="AK50" s="115" t="s">
        <v>19</v>
      </c>
      <c r="AL50" s="115" t="s">
        <v>19</v>
      </c>
      <c r="AM50" s="115" t="s">
        <v>19</v>
      </c>
      <c r="AN50" s="118" t="s">
        <v>19</v>
      </c>
      <c r="AO50" s="120">
        <f>IFERROR(SUM(AO51:AO59),"нд")</f>
        <v>0</v>
      </c>
      <c r="AP50" s="120">
        <f>IFERROR(SUM(AP51:AP59),"нд")</f>
        <v>0</v>
      </c>
      <c r="AQ50" s="121" t="s">
        <v>19</v>
      </c>
      <c r="AR50" s="115" t="s">
        <v>19</v>
      </c>
      <c r="AS50" s="115" t="s">
        <v>19</v>
      </c>
      <c r="AT50" s="115"/>
      <c r="AU50" s="115"/>
      <c r="AV50" s="115"/>
      <c r="AW50" s="115"/>
      <c r="AX50" s="119"/>
      <c r="AY50" s="115"/>
    </row>
    <row r="51" spans="1:51" ht="31.5" x14ac:dyDescent="0.25">
      <c r="A51" s="116" t="s">
        <v>69</v>
      </c>
      <c r="B51" s="107" t="s">
        <v>545</v>
      </c>
      <c r="C51" s="117" t="s">
        <v>546</v>
      </c>
      <c r="D51" s="115" t="s">
        <v>19</v>
      </c>
      <c r="E51" s="115" t="s">
        <v>19</v>
      </c>
      <c r="F51" s="115" t="s">
        <v>19</v>
      </c>
      <c r="G51" s="115" t="s">
        <v>19</v>
      </c>
      <c r="H51" s="115" t="s">
        <v>19</v>
      </c>
      <c r="I51" s="115" t="s">
        <v>19</v>
      </c>
      <c r="J51" s="115" t="s">
        <v>19</v>
      </c>
      <c r="K51" s="115" t="s">
        <v>19</v>
      </c>
      <c r="L51" s="115" t="s">
        <v>19</v>
      </c>
      <c r="M51" s="115" t="s">
        <v>19</v>
      </c>
      <c r="N51" s="115" t="s">
        <v>19</v>
      </c>
      <c r="O51" s="115" t="s">
        <v>19</v>
      </c>
      <c r="P51" s="115" t="s">
        <v>19</v>
      </c>
      <c r="Q51" s="115" t="s">
        <v>19</v>
      </c>
      <c r="R51" s="115" t="s">
        <v>19</v>
      </c>
      <c r="S51" s="115" t="s">
        <v>19</v>
      </c>
      <c r="T51" s="115" t="s">
        <v>19</v>
      </c>
      <c r="U51" s="115" t="s">
        <v>19</v>
      </c>
      <c r="V51" s="115" t="s">
        <v>19</v>
      </c>
      <c r="W51" s="115" t="s">
        <v>19</v>
      </c>
      <c r="X51" s="115" t="s">
        <v>19</v>
      </c>
      <c r="Y51" s="115" t="s">
        <v>19</v>
      </c>
      <c r="Z51" s="115" t="s">
        <v>19</v>
      </c>
      <c r="AA51" s="115" t="s">
        <v>19</v>
      </c>
      <c r="AB51" s="115" t="s">
        <v>19</v>
      </c>
      <c r="AC51" s="115" t="s">
        <v>19</v>
      </c>
      <c r="AD51" s="115" t="s">
        <v>19</v>
      </c>
      <c r="AE51" s="115" t="s">
        <v>19</v>
      </c>
      <c r="AF51" s="115" t="s">
        <v>19</v>
      </c>
      <c r="AG51" s="115" t="s">
        <v>19</v>
      </c>
      <c r="AH51" s="115" t="s">
        <v>19</v>
      </c>
      <c r="AI51" s="115" t="s">
        <v>19</v>
      </c>
      <c r="AJ51" s="115" t="s">
        <v>19</v>
      </c>
      <c r="AK51" s="115" t="s">
        <v>19</v>
      </c>
      <c r="AL51" s="115" t="s">
        <v>19</v>
      </c>
      <c r="AM51" s="115" t="s">
        <v>19</v>
      </c>
      <c r="AN51" s="118" t="s">
        <v>19</v>
      </c>
      <c r="AO51" s="120" t="s">
        <v>19</v>
      </c>
      <c r="AP51" s="120" t="s">
        <v>19</v>
      </c>
      <c r="AQ51" s="121" t="s">
        <v>19</v>
      </c>
      <c r="AR51" s="115" t="s">
        <v>19</v>
      </c>
      <c r="AS51" s="115" t="s">
        <v>19</v>
      </c>
      <c r="AT51" s="115"/>
      <c r="AU51" s="115"/>
      <c r="AV51" s="115"/>
      <c r="AW51" s="115"/>
      <c r="AX51" s="119"/>
      <c r="AY51" s="115"/>
    </row>
    <row r="52" spans="1:51" ht="31.5" x14ac:dyDescent="0.25">
      <c r="A52" s="116" t="s">
        <v>69</v>
      </c>
      <c r="B52" s="107" t="s">
        <v>547</v>
      </c>
      <c r="C52" s="117" t="s">
        <v>548</v>
      </c>
      <c r="D52" s="115" t="s">
        <v>19</v>
      </c>
      <c r="E52" s="115" t="s">
        <v>19</v>
      </c>
      <c r="F52" s="115" t="s">
        <v>19</v>
      </c>
      <c r="G52" s="115" t="s">
        <v>19</v>
      </c>
      <c r="H52" s="115" t="s">
        <v>19</v>
      </c>
      <c r="I52" s="115" t="s">
        <v>19</v>
      </c>
      <c r="J52" s="115" t="s">
        <v>19</v>
      </c>
      <c r="K52" s="115" t="s">
        <v>19</v>
      </c>
      <c r="L52" s="115" t="s">
        <v>19</v>
      </c>
      <c r="M52" s="115" t="s">
        <v>19</v>
      </c>
      <c r="N52" s="115" t="s">
        <v>19</v>
      </c>
      <c r="O52" s="115" t="s">
        <v>19</v>
      </c>
      <c r="P52" s="115" t="s">
        <v>19</v>
      </c>
      <c r="Q52" s="115" t="s">
        <v>19</v>
      </c>
      <c r="R52" s="115" t="s">
        <v>19</v>
      </c>
      <c r="S52" s="115" t="s">
        <v>19</v>
      </c>
      <c r="T52" s="115" t="s">
        <v>19</v>
      </c>
      <c r="U52" s="115" t="s">
        <v>19</v>
      </c>
      <c r="V52" s="115" t="s">
        <v>19</v>
      </c>
      <c r="W52" s="115" t="s">
        <v>19</v>
      </c>
      <c r="X52" s="115" t="s">
        <v>19</v>
      </c>
      <c r="Y52" s="115" t="s">
        <v>19</v>
      </c>
      <c r="Z52" s="115" t="s">
        <v>19</v>
      </c>
      <c r="AA52" s="115" t="s">
        <v>19</v>
      </c>
      <c r="AB52" s="115" t="s">
        <v>19</v>
      </c>
      <c r="AC52" s="115" t="s">
        <v>19</v>
      </c>
      <c r="AD52" s="115" t="s">
        <v>19</v>
      </c>
      <c r="AE52" s="115" t="s">
        <v>19</v>
      </c>
      <c r="AF52" s="115" t="s">
        <v>19</v>
      </c>
      <c r="AG52" s="115" t="s">
        <v>19</v>
      </c>
      <c r="AH52" s="115" t="s">
        <v>19</v>
      </c>
      <c r="AI52" s="115" t="s">
        <v>19</v>
      </c>
      <c r="AJ52" s="115" t="s">
        <v>19</v>
      </c>
      <c r="AK52" s="115" t="s">
        <v>19</v>
      </c>
      <c r="AL52" s="115" t="s">
        <v>19</v>
      </c>
      <c r="AM52" s="115" t="s">
        <v>19</v>
      </c>
      <c r="AN52" s="118" t="s">
        <v>19</v>
      </c>
      <c r="AO52" s="120" t="s">
        <v>19</v>
      </c>
      <c r="AP52" s="120" t="s">
        <v>19</v>
      </c>
      <c r="AQ52" s="121" t="s">
        <v>19</v>
      </c>
      <c r="AR52" s="115" t="s">
        <v>19</v>
      </c>
      <c r="AS52" s="115" t="s">
        <v>19</v>
      </c>
      <c r="AT52" s="115"/>
      <c r="AU52" s="115"/>
      <c r="AV52" s="115"/>
      <c r="AW52" s="115"/>
      <c r="AX52" s="119"/>
      <c r="AY52" s="115"/>
    </row>
    <row r="53" spans="1:51" ht="31.5" x14ac:dyDescent="0.25">
      <c r="A53" s="116" t="s">
        <v>69</v>
      </c>
      <c r="B53" s="107" t="s">
        <v>549</v>
      </c>
      <c r="C53" s="117" t="s">
        <v>550</v>
      </c>
      <c r="D53" s="115" t="s">
        <v>19</v>
      </c>
      <c r="E53" s="115" t="s">
        <v>19</v>
      </c>
      <c r="F53" s="115" t="s">
        <v>19</v>
      </c>
      <c r="G53" s="115" t="s">
        <v>19</v>
      </c>
      <c r="H53" s="115" t="s">
        <v>19</v>
      </c>
      <c r="I53" s="115" t="s">
        <v>19</v>
      </c>
      <c r="J53" s="115" t="s">
        <v>19</v>
      </c>
      <c r="K53" s="115" t="s">
        <v>19</v>
      </c>
      <c r="L53" s="115" t="s">
        <v>19</v>
      </c>
      <c r="M53" s="115" t="s">
        <v>19</v>
      </c>
      <c r="N53" s="115" t="s">
        <v>19</v>
      </c>
      <c r="O53" s="115" t="s">
        <v>19</v>
      </c>
      <c r="P53" s="115" t="s">
        <v>19</v>
      </c>
      <c r="Q53" s="115" t="s">
        <v>19</v>
      </c>
      <c r="R53" s="115" t="s">
        <v>19</v>
      </c>
      <c r="S53" s="115" t="s">
        <v>19</v>
      </c>
      <c r="T53" s="115" t="s">
        <v>19</v>
      </c>
      <c r="U53" s="115" t="s">
        <v>19</v>
      </c>
      <c r="V53" s="115" t="s">
        <v>19</v>
      </c>
      <c r="W53" s="115" t="s">
        <v>19</v>
      </c>
      <c r="X53" s="115" t="s">
        <v>19</v>
      </c>
      <c r="Y53" s="115" t="s">
        <v>19</v>
      </c>
      <c r="Z53" s="115" t="s">
        <v>19</v>
      </c>
      <c r="AA53" s="115" t="s">
        <v>19</v>
      </c>
      <c r="AB53" s="115" t="s">
        <v>19</v>
      </c>
      <c r="AC53" s="115" t="s">
        <v>19</v>
      </c>
      <c r="AD53" s="115" t="s">
        <v>19</v>
      </c>
      <c r="AE53" s="115" t="s">
        <v>19</v>
      </c>
      <c r="AF53" s="115" t="s">
        <v>19</v>
      </c>
      <c r="AG53" s="115" t="s">
        <v>19</v>
      </c>
      <c r="AH53" s="115" t="s">
        <v>19</v>
      </c>
      <c r="AI53" s="115" t="s">
        <v>19</v>
      </c>
      <c r="AJ53" s="115" t="s">
        <v>19</v>
      </c>
      <c r="AK53" s="115" t="s">
        <v>19</v>
      </c>
      <c r="AL53" s="115" t="s">
        <v>19</v>
      </c>
      <c r="AM53" s="115" t="s">
        <v>19</v>
      </c>
      <c r="AN53" s="118" t="s">
        <v>19</v>
      </c>
      <c r="AO53" s="120" t="s">
        <v>19</v>
      </c>
      <c r="AP53" s="120" t="s">
        <v>19</v>
      </c>
      <c r="AQ53" s="121" t="s">
        <v>19</v>
      </c>
      <c r="AR53" s="115" t="s">
        <v>19</v>
      </c>
      <c r="AS53" s="115" t="s">
        <v>19</v>
      </c>
      <c r="AT53" s="115"/>
      <c r="AU53" s="115"/>
      <c r="AV53" s="115"/>
      <c r="AW53" s="115"/>
      <c r="AX53" s="119"/>
      <c r="AY53" s="115"/>
    </row>
    <row r="54" spans="1:51" ht="31.5" x14ac:dyDescent="0.25">
      <c r="A54" s="116" t="s">
        <v>69</v>
      </c>
      <c r="B54" s="107" t="s">
        <v>551</v>
      </c>
      <c r="C54" s="117" t="s">
        <v>552</v>
      </c>
      <c r="D54" s="115" t="s">
        <v>19</v>
      </c>
      <c r="E54" s="115" t="s">
        <v>19</v>
      </c>
      <c r="F54" s="115" t="s">
        <v>19</v>
      </c>
      <c r="G54" s="115" t="s">
        <v>19</v>
      </c>
      <c r="H54" s="115" t="s">
        <v>19</v>
      </c>
      <c r="I54" s="115" t="s">
        <v>19</v>
      </c>
      <c r="J54" s="115" t="s">
        <v>19</v>
      </c>
      <c r="K54" s="115" t="s">
        <v>19</v>
      </c>
      <c r="L54" s="115" t="s">
        <v>19</v>
      </c>
      <c r="M54" s="115" t="s">
        <v>19</v>
      </c>
      <c r="N54" s="115" t="s">
        <v>19</v>
      </c>
      <c r="O54" s="115" t="s">
        <v>19</v>
      </c>
      <c r="P54" s="115" t="s">
        <v>19</v>
      </c>
      <c r="Q54" s="115" t="s">
        <v>19</v>
      </c>
      <c r="R54" s="115" t="s">
        <v>19</v>
      </c>
      <c r="S54" s="115" t="s">
        <v>19</v>
      </c>
      <c r="T54" s="115" t="s">
        <v>19</v>
      </c>
      <c r="U54" s="115" t="s">
        <v>19</v>
      </c>
      <c r="V54" s="115" t="s">
        <v>19</v>
      </c>
      <c r="W54" s="115" t="s">
        <v>19</v>
      </c>
      <c r="X54" s="115" t="s">
        <v>19</v>
      </c>
      <c r="Y54" s="115" t="s">
        <v>19</v>
      </c>
      <c r="Z54" s="115" t="s">
        <v>19</v>
      </c>
      <c r="AA54" s="115" t="s">
        <v>19</v>
      </c>
      <c r="AB54" s="115" t="s">
        <v>19</v>
      </c>
      <c r="AC54" s="115" t="s">
        <v>19</v>
      </c>
      <c r="AD54" s="115" t="s">
        <v>19</v>
      </c>
      <c r="AE54" s="115" t="s">
        <v>19</v>
      </c>
      <c r="AF54" s="115" t="s">
        <v>19</v>
      </c>
      <c r="AG54" s="115" t="s">
        <v>19</v>
      </c>
      <c r="AH54" s="115" t="s">
        <v>19</v>
      </c>
      <c r="AI54" s="115" t="s">
        <v>19</v>
      </c>
      <c r="AJ54" s="115" t="s">
        <v>19</v>
      </c>
      <c r="AK54" s="115" t="s">
        <v>19</v>
      </c>
      <c r="AL54" s="115" t="s">
        <v>19</v>
      </c>
      <c r="AM54" s="115" t="s">
        <v>19</v>
      </c>
      <c r="AN54" s="118" t="s">
        <v>19</v>
      </c>
      <c r="AO54" s="120" t="s">
        <v>19</v>
      </c>
      <c r="AP54" s="120" t="s">
        <v>19</v>
      </c>
      <c r="AQ54" s="121" t="s">
        <v>19</v>
      </c>
      <c r="AR54" s="115" t="s">
        <v>19</v>
      </c>
      <c r="AS54" s="115" t="s">
        <v>19</v>
      </c>
      <c r="AT54" s="115"/>
      <c r="AU54" s="115"/>
      <c r="AV54" s="115"/>
      <c r="AW54" s="115"/>
      <c r="AX54" s="119"/>
      <c r="AY54" s="115"/>
    </row>
    <row r="55" spans="1:51" ht="15.75" x14ac:dyDescent="0.25">
      <c r="A55" s="116" t="s">
        <v>69</v>
      </c>
      <c r="B55" s="107" t="s">
        <v>553</v>
      </c>
      <c r="C55" s="117" t="s">
        <v>554</v>
      </c>
      <c r="D55" s="115" t="s">
        <v>19</v>
      </c>
      <c r="E55" s="115" t="s">
        <v>19</v>
      </c>
      <c r="F55" s="115" t="s">
        <v>19</v>
      </c>
      <c r="G55" s="115" t="s">
        <v>19</v>
      </c>
      <c r="H55" s="115" t="s">
        <v>19</v>
      </c>
      <c r="I55" s="115" t="s">
        <v>19</v>
      </c>
      <c r="J55" s="115" t="s">
        <v>19</v>
      </c>
      <c r="K55" s="115" t="s">
        <v>19</v>
      </c>
      <c r="L55" s="115" t="s">
        <v>19</v>
      </c>
      <c r="M55" s="115" t="s">
        <v>19</v>
      </c>
      <c r="N55" s="115" t="s">
        <v>19</v>
      </c>
      <c r="O55" s="115" t="s">
        <v>19</v>
      </c>
      <c r="P55" s="115" t="s">
        <v>19</v>
      </c>
      <c r="Q55" s="115" t="s">
        <v>19</v>
      </c>
      <c r="R55" s="115" t="s">
        <v>19</v>
      </c>
      <c r="S55" s="115" t="s">
        <v>19</v>
      </c>
      <c r="T55" s="115" t="s">
        <v>19</v>
      </c>
      <c r="U55" s="115" t="s">
        <v>19</v>
      </c>
      <c r="V55" s="115" t="s">
        <v>19</v>
      </c>
      <c r="W55" s="115" t="s">
        <v>19</v>
      </c>
      <c r="X55" s="115" t="s">
        <v>19</v>
      </c>
      <c r="Y55" s="115" t="s">
        <v>19</v>
      </c>
      <c r="Z55" s="115" t="s">
        <v>19</v>
      </c>
      <c r="AA55" s="115" t="s">
        <v>19</v>
      </c>
      <c r="AB55" s="115" t="s">
        <v>19</v>
      </c>
      <c r="AC55" s="115" t="s">
        <v>19</v>
      </c>
      <c r="AD55" s="115" t="s">
        <v>19</v>
      </c>
      <c r="AE55" s="115" t="s">
        <v>19</v>
      </c>
      <c r="AF55" s="115" t="s">
        <v>19</v>
      </c>
      <c r="AG55" s="115" t="s">
        <v>19</v>
      </c>
      <c r="AH55" s="115" t="s">
        <v>19</v>
      </c>
      <c r="AI55" s="115" t="s">
        <v>19</v>
      </c>
      <c r="AJ55" s="115" t="s">
        <v>19</v>
      </c>
      <c r="AK55" s="115" t="s">
        <v>19</v>
      </c>
      <c r="AL55" s="115" t="s">
        <v>19</v>
      </c>
      <c r="AM55" s="115" t="s">
        <v>19</v>
      </c>
      <c r="AN55" s="118" t="s">
        <v>19</v>
      </c>
      <c r="AO55" s="120" t="s">
        <v>19</v>
      </c>
      <c r="AP55" s="120" t="s">
        <v>19</v>
      </c>
      <c r="AQ55" s="121" t="s">
        <v>19</v>
      </c>
      <c r="AR55" s="115" t="s">
        <v>19</v>
      </c>
      <c r="AS55" s="115" t="s">
        <v>19</v>
      </c>
      <c r="AT55" s="115"/>
      <c r="AU55" s="115"/>
      <c r="AV55" s="115"/>
      <c r="AW55" s="115"/>
      <c r="AX55" s="119"/>
      <c r="AY55" s="115"/>
    </row>
    <row r="56" spans="1:51" ht="15.75" x14ac:dyDescent="0.25">
      <c r="A56" s="116" t="s">
        <v>69</v>
      </c>
      <c r="B56" s="107" t="s">
        <v>555</v>
      </c>
      <c r="C56" s="117" t="s">
        <v>556</v>
      </c>
      <c r="D56" s="115" t="s">
        <v>19</v>
      </c>
      <c r="E56" s="115" t="s">
        <v>19</v>
      </c>
      <c r="F56" s="115" t="s">
        <v>19</v>
      </c>
      <c r="G56" s="115" t="s">
        <v>19</v>
      </c>
      <c r="H56" s="115" t="s">
        <v>19</v>
      </c>
      <c r="I56" s="115" t="s">
        <v>19</v>
      </c>
      <c r="J56" s="115" t="s">
        <v>19</v>
      </c>
      <c r="K56" s="115" t="s">
        <v>19</v>
      </c>
      <c r="L56" s="115" t="s">
        <v>19</v>
      </c>
      <c r="M56" s="115" t="s">
        <v>19</v>
      </c>
      <c r="N56" s="115" t="s">
        <v>19</v>
      </c>
      <c r="O56" s="115" t="s">
        <v>19</v>
      </c>
      <c r="P56" s="115" t="s">
        <v>19</v>
      </c>
      <c r="Q56" s="115" t="s">
        <v>19</v>
      </c>
      <c r="R56" s="115" t="s">
        <v>19</v>
      </c>
      <c r="S56" s="115" t="s">
        <v>19</v>
      </c>
      <c r="T56" s="115" t="s">
        <v>19</v>
      </c>
      <c r="U56" s="115" t="s">
        <v>19</v>
      </c>
      <c r="V56" s="115" t="s">
        <v>19</v>
      </c>
      <c r="W56" s="115" t="s">
        <v>19</v>
      </c>
      <c r="X56" s="115" t="s">
        <v>19</v>
      </c>
      <c r="Y56" s="115" t="s">
        <v>19</v>
      </c>
      <c r="Z56" s="115" t="s">
        <v>19</v>
      </c>
      <c r="AA56" s="115" t="s">
        <v>19</v>
      </c>
      <c r="AB56" s="115" t="s">
        <v>19</v>
      </c>
      <c r="AC56" s="115" t="s">
        <v>19</v>
      </c>
      <c r="AD56" s="115" t="s">
        <v>19</v>
      </c>
      <c r="AE56" s="115" t="s">
        <v>19</v>
      </c>
      <c r="AF56" s="115" t="s">
        <v>19</v>
      </c>
      <c r="AG56" s="115" t="s">
        <v>19</v>
      </c>
      <c r="AH56" s="115" t="s">
        <v>19</v>
      </c>
      <c r="AI56" s="115" t="s">
        <v>19</v>
      </c>
      <c r="AJ56" s="115" t="s">
        <v>19</v>
      </c>
      <c r="AK56" s="115" t="s">
        <v>19</v>
      </c>
      <c r="AL56" s="115" t="s">
        <v>19</v>
      </c>
      <c r="AM56" s="115" t="s">
        <v>19</v>
      </c>
      <c r="AN56" s="118" t="s">
        <v>19</v>
      </c>
      <c r="AO56" s="120" t="s">
        <v>19</v>
      </c>
      <c r="AP56" s="120" t="s">
        <v>19</v>
      </c>
      <c r="AQ56" s="121" t="s">
        <v>19</v>
      </c>
      <c r="AR56" s="115" t="s">
        <v>19</v>
      </c>
      <c r="AS56" s="115" t="s">
        <v>19</v>
      </c>
      <c r="AT56" s="115"/>
      <c r="AU56" s="115"/>
      <c r="AV56" s="115"/>
      <c r="AW56" s="115"/>
      <c r="AX56" s="119"/>
      <c r="AY56" s="115"/>
    </row>
    <row r="57" spans="1:51" ht="15.75" x14ac:dyDescent="0.25">
      <c r="A57" s="116" t="s">
        <v>69</v>
      </c>
      <c r="B57" s="107" t="s">
        <v>557</v>
      </c>
      <c r="C57" s="117" t="s">
        <v>558</v>
      </c>
      <c r="D57" s="115" t="s">
        <v>19</v>
      </c>
      <c r="E57" s="115" t="s">
        <v>19</v>
      </c>
      <c r="F57" s="115" t="s">
        <v>19</v>
      </c>
      <c r="G57" s="115" t="s">
        <v>19</v>
      </c>
      <c r="H57" s="115" t="s">
        <v>19</v>
      </c>
      <c r="I57" s="115" t="s">
        <v>19</v>
      </c>
      <c r="J57" s="115" t="s">
        <v>19</v>
      </c>
      <c r="K57" s="115" t="s">
        <v>19</v>
      </c>
      <c r="L57" s="115" t="s">
        <v>19</v>
      </c>
      <c r="M57" s="115" t="s">
        <v>19</v>
      </c>
      <c r="N57" s="115" t="s">
        <v>19</v>
      </c>
      <c r="O57" s="115" t="s">
        <v>19</v>
      </c>
      <c r="P57" s="115" t="s">
        <v>19</v>
      </c>
      <c r="Q57" s="115" t="s">
        <v>19</v>
      </c>
      <c r="R57" s="115" t="s">
        <v>19</v>
      </c>
      <c r="S57" s="115" t="s">
        <v>19</v>
      </c>
      <c r="T57" s="115" t="s">
        <v>19</v>
      </c>
      <c r="U57" s="115" t="s">
        <v>19</v>
      </c>
      <c r="V57" s="115" t="s">
        <v>19</v>
      </c>
      <c r="W57" s="115" t="s">
        <v>19</v>
      </c>
      <c r="X57" s="115" t="s">
        <v>19</v>
      </c>
      <c r="Y57" s="115" t="s">
        <v>19</v>
      </c>
      <c r="Z57" s="115" t="s">
        <v>19</v>
      </c>
      <c r="AA57" s="115" t="s">
        <v>19</v>
      </c>
      <c r="AB57" s="115" t="s">
        <v>19</v>
      </c>
      <c r="AC57" s="115" t="s">
        <v>19</v>
      </c>
      <c r="AD57" s="115" t="s">
        <v>19</v>
      </c>
      <c r="AE57" s="115" t="s">
        <v>19</v>
      </c>
      <c r="AF57" s="115" t="s">
        <v>19</v>
      </c>
      <c r="AG57" s="115" t="s">
        <v>19</v>
      </c>
      <c r="AH57" s="115" t="s">
        <v>19</v>
      </c>
      <c r="AI57" s="115" t="s">
        <v>19</v>
      </c>
      <c r="AJ57" s="115" t="s">
        <v>19</v>
      </c>
      <c r="AK57" s="115" t="s">
        <v>19</v>
      </c>
      <c r="AL57" s="115" t="s">
        <v>19</v>
      </c>
      <c r="AM57" s="115" t="s">
        <v>19</v>
      </c>
      <c r="AN57" s="118" t="s">
        <v>19</v>
      </c>
      <c r="AO57" s="120" t="s">
        <v>19</v>
      </c>
      <c r="AP57" s="120" t="s">
        <v>19</v>
      </c>
      <c r="AQ57" s="121" t="s">
        <v>19</v>
      </c>
      <c r="AR57" s="115" t="s">
        <v>19</v>
      </c>
      <c r="AS57" s="115" t="s">
        <v>19</v>
      </c>
      <c r="AT57" s="115"/>
      <c r="AU57" s="115"/>
      <c r="AV57" s="115"/>
      <c r="AW57" s="115"/>
      <c r="AX57" s="119"/>
      <c r="AY57" s="115"/>
    </row>
    <row r="58" spans="1:51" ht="31.5" x14ac:dyDescent="0.25">
      <c r="A58" s="116" t="s">
        <v>69</v>
      </c>
      <c r="B58" s="107" t="s">
        <v>559</v>
      </c>
      <c r="C58" s="117" t="s">
        <v>560</v>
      </c>
      <c r="D58" s="115" t="s">
        <v>19</v>
      </c>
      <c r="E58" s="115" t="s">
        <v>19</v>
      </c>
      <c r="F58" s="115" t="s">
        <v>19</v>
      </c>
      <c r="G58" s="115" t="s">
        <v>19</v>
      </c>
      <c r="H58" s="115" t="s">
        <v>19</v>
      </c>
      <c r="I58" s="115" t="s">
        <v>19</v>
      </c>
      <c r="J58" s="115" t="s">
        <v>19</v>
      </c>
      <c r="K58" s="115" t="s">
        <v>19</v>
      </c>
      <c r="L58" s="115" t="s">
        <v>19</v>
      </c>
      <c r="M58" s="115" t="s">
        <v>19</v>
      </c>
      <c r="N58" s="115" t="s">
        <v>19</v>
      </c>
      <c r="O58" s="115" t="s">
        <v>19</v>
      </c>
      <c r="P58" s="115" t="s">
        <v>19</v>
      </c>
      <c r="Q58" s="115" t="s">
        <v>19</v>
      </c>
      <c r="R58" s="115" t="s">
        <v>19</v>
      </c>
      <c r="S58" s="115" t="s">
        <v>19</v>
      </c>
      <c r="T58" s="115" t="s">
        <v>19</v>
      </c>
      <c r="U58" s="115" t="s">
        <v>19</v>
      </c>
      <c r="V58" s="115" t="s">
        <v>19</v>
      </c>
      <c r="W58" s="115" t="s">
        <v>19</v>
      </c>
      <c r="X58" s="115" t="s">
        <v>19</v>
      </c>
      <c r="Y58" s="115" t="s">
        <v>19</v>
      </c>
      <c r="Z58" s="115" t="s">
        <v>19</v>
      </c>
      <c r="AA58" s="115" t="s">
        <v>19</v>
      </c>
      <c r="AB58" s="115" t="s">
        <v>19</v>
      </c>
      <c r="AC58" s="115" t="s">
        <v>19</v>
      </c>
      <c r="AD58" s="115" t="s">
        <v>19</v>
      </c>
      <c r="AE58" s="115" t="s">
        <v>19</v>
      </c>
      <c r="AF58" s="115" t="s">
        <v>19</v>
      </c>
      <c r="AG58" s="115" t="s">
        <v>19</v>
      </c>
      <c r="AH58" s="115" t="s">
        <v>19</v>
      </c>
      <c r="AI58" s="115" t="s">
        <v>19</v>
      </c>
      <c r="AJ58" s="115" t="s">
        <v>19</v>
      </c>
      <c r="AK58" s="115" t="s">
        <v>19</v>
      </c>
      <c r="AL58" s="115" t="s">
        <v>19</v>
      </c>
      <c r="AM58" s="115" t="s">
        <v>19</v>
      </c>
      <c r="AN58" s="118" t="s">
        <v>19</v>
      </c>
      <c r="AO58" s="120" t="s">
        <v>19</v>
      </c>
      <c r="AP58" s="120" t="s">
        <v>19</v>
      </c>
      <c r="AQ58" s="121" t="s">
        <v>19</v>
      </c>
      <c r="AR58" s="115" t="s">
        <v>19</v>
      </c>
      <c r="AS58" s="115" t="s">
        <v>19</v>
      </c>
      <c r="AT58" s="115"/>
      <c r="AU58" s="115"/>
      <c r="AV58" s="115"/>
      <c r="AW58" s="115"/>
      <c r="AX58" s="119"/>
      <c r="AY58" s="115"/>
    </row>
    <row r="59" spans="1:51" ht="31.5" x14ac:dyDescent="0.25">
      <c r="A59" s="116" t="s">
        <v>69</v>
      </c>
      <c r="B59" s="107" t="s">
        <v>561</v>
      </c>
      <c r="C59" s="117" t="s">
        <v>562</v>
      </c>
      <c r="D59" s="115" t="s">
        <v>19</v>
      </c>
      <c r="E59" s="115" t="s">
        <v>19</v>
      </c>
      <c r="F59" s="115" t="s">
        <v>19</v>
      </c>
      <c r="G59" s="115" t="s">
        <v>19</v>
      </c>
      <c r="H59" s="115" t="s">
        <v>19</v>
      </c>
      <c r="I59" s="115" t="s">
        <v>19</v>
      </c>
      <c r="J59" s="115" t="s">
        <v>19</v>
      </c>
      <c r="K59" s="115" t="s">
        <v>19</v>
      </c>
      <c r="L59" s="115" t="s">
        <v>19</v>
      </c>
      <c r="M59" s="115" t="s">
        <v>19</v>
      </c>
      <c r="N59" s="115" t="s">
        <v>19</v>
      </c>
      <c r="O59" s="115" t="s">
        <v>19</v>
      </c>
      <c r="P59" s="115" t="s">
        <v>19</v>
      </c>
      <c r="Q59" s="115" t="s">
        <v>19</v>
      </c>
      <c r="R59" s="115" t="s">
        <v>19</v>
      </c>
      <c r="S59" s="115" t="s">
        <v>19</v>
      </c>
      <c r="T59" s="115" t="s">
        <v>19</v>
      </c>
      <c r="U59" s="115" t="s">
        <v>19</v>
      </c>
      <c r="V59" s="115" t="s">
        <v>19</v>
      </c>
      <c r="W59" s="115">
        <v>0.15625</v>
      </c>
      <c r="X59" s="115" t="s">
        <v>19</v>
      </c>
      <c r="Y59" s="115" t="s">
        <v>19</v>
      </c>
      <c r="Z59" s="115" t="s">
        <v>19</v>
      </c>
      <c r="AA59" s="115" t="s">
        <v>19</v>
      </c>
      <c r="AB59" s="115" t="s">
        <v>19</v>
      </c>
      <c r="AC59" s="115" t="s">
        <v>19</v>
      </c>
      <c r="AD59" s="115" t="s">
        <v>19</v>
      </c>
      <c r="AE59" s="115" t="s">
        <v>19</v>
      </c>
      <c r="AF59" s="115" t="s">
        <v>19</v>
      </c>
      <c r="AG59" s="115" t="s">
        <v>19</v>
      </c>
      <c r="AH59" s="115" t="s">
        <v>19</v>
      </c>
      <c r="AI59" s="115" t="s">
        <v>19</v>
      </c>
      <c r="AJ59" s="115" t="s">
        <v>19</v>
      </c>
      <c r="AK59" s="115" t="s">
        <v>19</v>
      </c>
      <c r="AL59" s="115" t="s">
        <v>19</v>
      </c>
      <c r="AM59" s="115" t="s">
        <v>19</v>
      </c>
      <c r="AN59" s="118" t="s">
        <v>19</v>
      </c>
      <c r="AO59" s="120" t="s">
        <v>19</v>
      </c>
      <c r="AP59" s="120" t="s">
        <v>19</v>
      </c>
      <c r="AQ59" s="121" t="s">
        <v>19</v>
      </c>
      <c r="AR59" s="115" t="s">
        <v>19</v>
      </c>
      <c r="AS59" s="115" t="s">
        <v>19</v>
      </c>
      <c r="AT59" s="115"/>
      <c r="AU59" s="115"/>
      <c r="AV59" s="115"/>
      <c r="AW59" s="115"/>
      <c r="AX59" s="119"/>
      <c r="AY59" s="115"/>
    </row>
    <row r="60" spans="1:51" ht="31.5" x14ac:dyDescent="0.25">
      <c r="A60" s="116" t="s">
        <v>71</v>
      </c>
      <c r="B60" s="107" t="s">
        <v>72</v>
      </c>
      <c r="C60" s="117" t="s">
        <v>18</v>
      </c>
      <c r="D60" s="115" t="s">
        <v>19</v>
      </c>
      <c r="E60" s="115" t="s">
        <v>19</v>
      </c>
      <c r="F60" s="115">
        <f t="shared" ref="F60" si="49">IFERROR(SUM(F61,F78),"нд")</f>
        <v>0</v>
      </c>
      <c r="G60" s="115" t="s">
        <v>19</v>
      </c>
      <c r="H60" s="115" t="s">
        <v>19</v>
      </c>
      <c r="I60" s="115" t="s">
        <v>19</v>
      </c>
      <c r="J60" s="115" t="s">
        <v>19</v>
      </c>
      <c r="K60" s="115" t="s">
        <v>19</v>
      </c>
      <c r="L60" s="115" t="s">
        <v>19</v>
      </c>
      <c r="M60" s="115" t="s">
        <v>19</v>
      </c>
      <c r="N60" s="115">
        <f t="shared" ref="N60" si="50">IFERROR(SUM(N61,N78),"нд")</f>
        <v>2.2429999999999999</v>
      </c>
      <c r="O60" s="115" t="s">
        <v>19</v>
      </c>
      <c r="P60" s="115" t="s">
        <v>19</v>
      </c>
      <c r="Q60" s="115" t="s">
        <v>19</v>
      </c>
      <c r="R60" s="115" t="s">
        <v>19</v>
      </c>
      <c r="S60" s="115" t="s">
        <v>19</v>
      </c>
      <c r="T60" s="115" t="s">
        <v>19</v>
      </c>
      <c r="U60" s="115" t="s">
        <v>19</v>
      </c>
      <c r="V60" s="115" t="s">
        <v>19</v>
      </c>
      <c r="W60" s="115" t="s">
        <v>19</v>
      </c>
      <c r="X60" s="115" t="s">
        <v>19</v>
      </c>
      <c r="Y60" s="115" t="s">
        <v>19</v>
      </c>
      <c r="Z60" s="115" t="s">
        <v>19</v>
      </c>
      <c r="AA60" s="115" t="s">
        <v>19</v>
      </c>
      <c r="AB60" s="115" t="s">
        <v>19</v>
      </c>
      <c r="AC60" s="115" t="s">
        <v>19</v>
      </c>
      <c r="AD60" s="115" t="s">
        <v>19</v>
      </c>
      <c r="AE60" s="115" t="s">
        <v>19</v>
      </c>
      <c r="AF60" s="115" t="s">
        <v>19</v>
      </c>
      <c r="AG60" s="115" t="s">
        <v>19</v>
      </c>
      <c r="AH60" s="115" t="s">
        <v>19</v>
      </c>
      <c r="AI60" s="115" t="s">
        <v>19</v>
      </c>
      <c r="AJ60" s="115" t="s">
        <v>19</v>
      </c>
      <c r="AK60" s="115" t="s">
        <v>19</v>
      </c>
      <c r="AL60" s="115" t="s">
        <v>19</v>
      </c>
      <c r="AM60" s="115" t="s">
        <v>19</v>
      </c>
      <c r="AN60" s="118" t="s">
        <v>19</v>
      </c>
      <c r="AO60" s="120">
        <f>IFERROR(SUM(AO61,AO78),"нд")</f>
        <v>-8.9323000000000007E-3</v>
      </c>
      <c r="AP60" s="120">
        <f>IFERROR(SUM(AP61,AP78),"нд")</f>
        <v>-6.5209999999999999E-3</v>
      </c>
      <c r="AQ60" s="121" t="s">
        <v>19</v>
      </c>
      <c r="AR60" s="115" t="s">
        <v>19</v>
      </c>
      <c r="AS60" s="115" t="s">
        <v>19</v>
      </c>
      <c r="AT60" s="115"/>
      <c r="AU60" s="115"/>
      <c r="AV60" s="115"/>
      <c r="AW60" s="115"/>
      <c r="AX60" s="119"/>
      <c r="AY60" s="115"/>
    </row>
    <row r="61" spans="1:51" ht="15.75" x14ac:dyDescent="0.25">
      <c r="A61" s="116" t="s">
        <v>73</v>
      </c>
      <c r="B61" s="107" t="s">
        <v>74</v>
      </c>
      <c r="C61" s="117" t="s">
        <v>18</v>
      </c>
      <c r="D61" s="115" t="s">
        <v>19</v>
      </c>
      <c r="E61" s="115" t="s">
        <v>19</v>
      </c>
      <c r="F61" s="115">
        <f t="shared" ref="F61" si="51">IFERROR(SUM(F62:F77),"нд")</f>
        <v>0</v>
      </c>
      <c r="G61" s="115" t="s">
        <v>19</v>
      </c>
      <c r="H61" s="115" t="s">
        <v>19</v>
      </c>
      <c r="I61" s="115" t="s">
        <v>19</v>
      </c>
      <c r="J61" s="115" t="s">
        <v>19</v>
      </c>
      <c r="K61" s="115" t="s">
        <v>19</v>
      </c>
      <c r="L61" s="115" t="s">
        <v>19</v>
      </c>
      <c r="M61" s="115" t="s">
        <v>19</v>
      </c>
      <c r="N61" s="115">
        <f t="shared" ref="N61" si="52">IFERROR(SUM(N62:N77),"нд")</f>
        <v>2.0129999999999999</v>
      </c>
      <c r="O61" s="115" t="s">
        <v>19</v>
      </c>
      <c r="P61" s="115" t="s">
        <v>19</v>
      </c>
      <c r="Q61" s="115" t="s">
        <v>19</v>
      </c>
      <c r="R61" s="115" t="s">
        <v>19</v>
      </c>
      <c r="S61" s="115" t="s">
        <v>19</v>
      </c>
      <c r="T61" s="115" t="s">
        <v>19</v>
      </c>
      <c r="U61" s="115" t="s">
        <v>19</v>
      </c>
      <c r="V61" s="115" t="s">
        <v>19</v>
      </c>
      <c r="W61" s="115" t="s">
        <v>19</v>
      </c>
      <c r="X61" s="115" t="s">
        <v>19</v>
      </c>
      <c r="Y61" s="115" t="s">
        <v>19</v>
      </c>
      <c r="Z61" s="115" t="s">
        <v>19</v>
      </c>
      <c r="AA61" s="115" t="s">
        <v>19</v>
      </c>
      <c r="AB61" s="115" t="s">
        <v>19</v>
      </c>
      <c r="AC61" s="115" t="s">
        <v>19</v>
      </c>
      <c r="AD61" s="115" t="s">
        <v>19</v>
      </c>
      <c r="AE61" s="115" t="s">
        <v>19</v>
      </c>
      <c r="AF61" s="115" t="s">
        <v>19</v>
      </c>
      <c r="AG61" s="115" t="s">
        <v>19</v>
      </c>
      <c r="AH61" s="115" t="s">
        <v>19</v>
      </c>
      <c r="AI61" s="115" t="s">
        <v>19</v>
      </c>
      <c r="AJ61" s="115" t="s">
        <v>19</v>
      </c>
      <c r="AK61" s="115" t="s">
        <v>19</v>
      </c>
      <c r="AL61" s="115" t="s">
        <v>19</v>
      </c>
      <c r="AM61" s="115" t="s">
        <v>19</v>
      </c>
      <c r="AN61" s="118" t="s">
        <v>19</v>
      </c>
      <c r="AO61" s="120">
        <f>IFERROR(SUM(AO62:AO77),"нд")</f>
        <v>-8.9323000000000007E-3</v>
      </c>
      <c r="AP61" s="120">
        <f>IFERROR(SUM(AP62:AP77),"нд")</f>
        <v>-6.5209999999999999E-3</v>
      </c>
      <c r="AQ61" s="121" t="s">
        <v>19</v>
      </c>
      <c r="AR61" s="115" t="s">
        <v>19</v>
      </c>
      <c r="AS61" s="115" t="s">
        <v>19</v>
      </c>
      <c r="AT61" s="115"/>
      <c r="AU61" s="115"/>
      <c r="AV61" s="115"/>
      <c r="AW61" s="115"/>
      <c r="AX61" s="119"/>
      <c r="AY61" s="115"/>
    </row>
    <row r="62" spans="1:51" ht="31.5" x14ac:dyDescent="0.25">
      <c r="A62" s="116" t="s">
        <v>73</v>
      </c>
      <c r="B62" s="107" t="s">
        <v>563</v>
      </c>
      <c r="C62" s="117" t="s">
        <v>564</v>
      </c>
      <c r="D62" s="115" t="s">
        <v>19</v>
      </c>
      <c r="E62" s="115" t="s">
        <v>19</v>
      </c>
      <c r="F62" s="115" t="s">
        <v>19</v>
      </c>
      <c r="G62" s="115" t="s">
        <v>19</v>
      </c>
      <c r="H62" s="115" t="s">
        <v>19</v>
      </c>
      <c r="I62" s="115" t="s">
        <v>19</v>
      </c>
      <c r="J62" s="115" t="s">
        <v>19</v>
      </c>
      <c r="K62" s="115" t="s">
        <v>19</v>
      </c>
      <c r="L62" s="115" t="s">
        <v>19</v>
      </c>
      <c r="M62" s="115" t="s">
        <v>19</v>
      </c>
      <c r="N62" s="115" t="s">
        <v>19</v>
      </c>
      <c r="O62" s="115" t="s">
        <v>19</v>
      </c>
      <c r="P62" s="115" t="s">
        <v>19</v>
      </c>
      <c r="Q62" s="115" t="s">
        <v>19</v>
      </c>
      <c r="R62" s="115" t="s">
        <v>19</v>
      </c>
      <c r="S62" s="115" t="s">
        <v>19</v>
      </c>
      <c r="T62" s="115" t="s">
        <v>19</v>
      </c>
      <c r="U62" s="115" t="s">
        <v>19</v>
      </c>
      <c r="V62" s="115" t="s">
        <v>19</v>
      </c>
      <c r="W62" s="115" t="s">
        <v>19</v>
      </c>
      <c r="X62" s="115" t="s">
        <v>19</v>
      </c>
      <c r="Y62" s="115" t="s">
        <v>19</v>
      </c>
      <c r="Z62" s="115" t="s">
        <v>19</v>
      </c>
      <c r="AA62" s="115" t="s">
        <v>19</v>
      </c>
      <c r="AB62" s="115" t="s">
        <v>19</v>
      </c>
      <c r="AC62" s="115" t="s">
        <v>19</v>
      </c>
      <c r="AD62" s="115" t="s">
        <v>19</v>
      </c>
      <c r="AE62" s="115" t="s">
        <v>19</v>
      </c>
      <c r="AF62" s="115" t="s">
        <v>19</v>
      </c>
      <c r="AG62" s="115" t="s">
        <v>19</v>
      </c>
      <c r="AH62" s="115" t="s">
        <v>19</v>
      </c>
      <c r="AI62" s="115" t="s">
        <v>19</v>
      </c>
      <c r="AJ62" s="115" t="s">
        <v>19</v>
      </c>
      <c r="AK62" s="115" t="s">
        <v>19</v>
      </c>
      <c r="AL62" s="115" t="s">
        <v>19</v>
      </c>
      <c r="AM62" s="115" t="s">
        <v>19</v>
      </c>
      <c r="AN62" s="118" t="s">
        <v>19</v>
      </c>
      <c r="AO62" s="120" t="s">
        <v>19</v>
      </c>
      <c r="AP62" s="120" t="s">
        <v>19</v>
      </c>
      <c r="AQ62" s="121" t="s">
        <v>19</v>
      </c>
      <c r="AR62" s="115" t="s">
        <v>19</v>
      </c>
      <c r="AS62" s="115" t="s">
        <v>19</v>
      </c>
      <c r="AT62" s="115"/>
      <c r="AU62" s="115"/>
      <c r="AV62" s="115"/>
      <c r="AW62" s="115"/>
      <c r="AX62" s="119"/>
      <c r="AY62" s="115"/>
    </row>
    <row r="63" spans="1:51" ht="31.5" x14ac:dyDescent="0.25">
      <c r="A63" s="116" t="s">
        <v>73</v>
      </c>
      <c r="B63" s="107" t="s">
        <v>565</v>
      </c>
      <c r="C63" s="117" t="s">
        <v>566</v>
      </c>
      <c r="D63" s="115" t="s">
        <v>19</v>
      </c>
      <c r="E63" s="115" t="s">
        <v>19</v>
      </c>
      <c r="F63" s="115" t="s">
        <v>19</v>
      </c>
      <c r="G63" s="115" t="s">
        <v>19</v>
      </c>
      <c r="H63" s="115" t="s">
        <v>19</v>
      </c>
      <c r="I63" s="115" t="s">
        <v>19</v>
      </c>
      <c r="J63" s="115" t="s">
        <v>19</v>
      </c>
      <c r="K63" s="115" t="s">
        <v>19</v>
      </c>
      <c r="L63" s="115" t="s">
        <v>19</v>
      </c>
      <c r="M63" s="115" t="s">
        <v>19</v>
      </c>
      <c r="N63" s="115" t="s">
        <v>19</v>
      </c>
      <c r="O63" s="115" t="s">
        <v>19</v>
      </c>
      <c r="P63" s="115" t="s">
        <v>19</v>
      </c>
      <c r="Q63" s="115" t="s">
        <v>19</v>
      </c>
      <c r="R63" s="115" t="s">
        <v>19</v>
      </c>
      <c r="S63" s="115" t="s">
        <v>19</v>
      </c>
      <c r="T63" s="115" t="s">
        <v>19</v>
      </c>
      <c r="U63" s="115" t="s">
        <v>19</v>
      </c>
      <c r="V63" s="115" t="s">
        <v>19</v>
      </c>
      <c r="W63" s="115" t="s">
        <v>19</v>
      </c>
      <c r="X63" s="115" t="s">
        <v>19</v>
      </c>
      <c r="Y63" s="115" t="s">
        <v>19</v>
      </c>
      <c r="Z63" s="115" t="s">
        <v>19</v>
      </c>
      <c r="AA63" s="115" t="s">
        <v>19</v>
      </c>
      <c r="AB63" s="115" t="s">
        <v>19</v>
      </c>
      <c r="AC63" s="115" t="s">
        <v>19</v>
      </c>
      <c r="AD63" s="115" t="s">
        <v>19</v>
      </c>
      <c r="AE63" s="115" t="s">
        <v>19</v>
      </c>
      <c r="AF63" s="115" t="s">
        <v>19</v>
      </c>
      <c r="AG63" s="115" t="s">
        <v>19</v>
      </c>
      <c r="AH63" s="115" t="s">
        <v>19</v>
      </c>
      <c r="AI63" s="115" t="s">
        <v>19</v>
      </c>
      <c r="AJ63" s="115" t="s">
        <v>19</v>
      </c>
      <c r="AK63" s="115" t="s">
        <v>19</v>
      </c>
      <c r="AL63" s="115" t="s">
        <v>19</v>
      </c>
      <c r="AM63" s="115" t="s">
        <v>19</v>
      </c>
      <c r="AN63" s="118" t="s">
        <v>19</v>
      </c>
      <c r="AO63" s="120" t="s">
        <v>19</v>
      </c>
      <c r="AP63" s="120" t="s">
        <v>19</v>
      </c>
      <c r="AQ63" s="121" t="s">
        <v>19</v>
      </c>
      <c r="AR63" s="115" t="s">
        <v>19</v>
      </c>
      <c r="AS63" s="115" t="s">
        <v>19</v>
      </c>
      <c r="AT63" s="115"/>
      <c r="AU63" s="115"/>
      <c r="AV63" s="115"/>
      <c r="AW63" s="115"/>
      <c r="AX63" s="119"/>
      <c r="AY63" s="115"/>
    </row>
    <row r="64" spans="1:51" ht="31.5" x14ac:dyDescent="0.25">
      <c r="A64" s="116" t="s">
        <v>73</v>
      </c>
      <c r="B64" s="107" t="s">
        <v>567</v>
      </c>
      <c r="C64" s="117" t="s">
        <v>568</v>
      </c>
      <c r="D64" s="115" t="s">
        <v>19</v>
      </c>
      <c r="E64" s="115" t="s">
        <v>19</v>
      </c>
      <c r="F64" s="115" t="s">
        <v>19</v>
      </c>
      <c r="G64" s="115" t="s">
        <v>19</v>
      </c>
      <c r="H64" s="115" t="s">
        <v>19</v>
      </c>
      <c r="I64" s="115" t="s">
        <v>19</v>
      </c>
      <c r="J64" s="115" t="s">
        <v>19</v>
      </c>
      <c r="K64" s="115" t="s">
        <v>19</v>
      </c>
      <c r="L64" s="115" t="s">
        <v>19</v>
      </c>
      <c r="M64" s="115" t="s">
        <v>19</v>
      </c>
      <c r="N64" s="115">
        <v>0.27900000000000003</v>
      </c>
      <c r="O64" s="115" t="s">
        <v>19</v>
      </c>
      <c r="P64" s="115" t="s">
        <v>19</v>
      </c>
      <c r="Q64" s="115" t="s">
        <v>19</v>
      </c>
      <c r="R64" s="115" t="s">
        <v>19</v>
      </c>
      <c r="S64" s="115" t="s">
        <v>19</v>
      </c>
      <c r="T64" s="115" t="s">
        <v>19</v>
      </c>
      <c r="U64" s="115" t="s">
        <v>19</v>
      </c>
      <c r="V64" s="115" t="s">
        <v>19</v>
      </c>
      <c r="W64" s="115" t="s">
        <v>19</v>
      </c>
      <c r="X64" s="115" t="s">
        <v>19</v>
      </c>
      <c r="Y64" s="115" t="s">
        <v>19</v>
      </c>
      <c r="Z64" s="115" t="s">
        <v>19</v>
      </c>
      <c r="AA64" s="115" t="s">
        <v>19</v>
      </c>
      <c r="AB64" s="115" t="s">
        <v>19</v>
      </c>
      <c r="AC64" s="115" t="s">
        <v>19</v>
      </c>
      <c r="AD64" s="115" t="s">
        <v>19</v>
      </c>
      <c r="AE64" s="115" t="s">
        <v>19</v>
      </c>
      <c r="AF64" s="115" t="s">
        <v>19</v>
      </c>
      <c r="AG64" s="115" t="s">
        <v>19</v>
      </c>
      <c r="AH64" s="115" t="s">
        <v>19</v>
      </c>
      <c r="AI64" s="115" t="s">
        <v>19</v>
      </c>
      <c r="AJ64" s="115" t="s">
        <v>19</v>
      </c>
      <c r="AK64" s="115" t="s">
        <v>19</v>
      </c>
      <c r="AL64" s="115" t="s">
        <v>19</v>
      </c>
      <c r="AM64" s="115" t="s">
        <v>19</v>
      </c>
      <c r="AN64" s="118" t="s">
        <v>19</v>
      </c>
      <c r="AO64" s="120">
        <v>-8.9323000000000007E-3</v>
      </c>
      <c r="AP64" s="120">
        <v>-6.5209999999999999E-3</v>
      </c>
      <c r="AQ64" s="121" t="s">
        <v>19</v>
      </c>
      <c r="AR64" s="115" t="s">
        <v>19</v>
      </c>
      <c r="AS64" s="115" t="s">
        <v>19</v>
      </c>
      <c r="AT64" s="115"/>
      <c r="AU64" s="115"/>
      <c r="AV64" s="115"/>
      <c r="AW64" s="115"/>
      <c r="AX64" s="119"/>
      <c r="AY64" s="115"/>
    </row>
    <row r="65" spans="1:51" ht="31.5" x14ac:dyDescent="0.25">
      <c r="A65" s="116" t="s">
        <v>73</v>
      </c>
      <c r="B65" s="107" t="s">
        <v>569</v>
      </c>
      <c r="C65" s="117" t="s">
        <v>570</v>
      </c>
      <c r="D65" s="115" t="s">
        <v>19</v>
      </c>
      <c r="E65" s="115" t="s">
        <v>19</v>
      </c>
      <c r="F65" s="115" t="s">
        <v>19</v>
      </c>
      <c r="G65" s="115" t="s">
        <v>19</v>
      </c>
      <c r="H65" s="115" t="s">
        <v>19</v>
      </c>
      <c r="I65" s="115" t="s">
        <v>19</v>
      </c>
      <c r="J65" s="115" t="s">
        <v>19</v>
      </c>
      <c r="K65" s="115" t="s">
        <v>19</v>
      </c>
      <c r="L65" s="115" t="s">
        <v>19</v>
      </c>
      <c r="M65" s="115" t="s">
        <v>19</v>
      </c>
      <c r="N65" s="115" t="s">
        <v>19</v>
      </c>
      <c r="O65" s="115" t="s">
        <v>19</v>
      </c>
      <c r="P65" s="115" t="s">
        <v>19</v>
      </c>
      <c r="Q65" s="115" t="s">
        <v>19</v>
      </c>
      <c r="R65" s="115" t="s">
        <v>19</v>
      </c>
      <c r="S65" s="115" t="s">
        <v>19</v>
      </c>
      <c r="T65" s="115" t="s">
        <v>19</v>
      </c>
      <c r="U65" s="115" t="s">
        <v>19</v>
      </c>
      <c r="V65" s="115" t="s">
        <v>19</v>
      </c>
      <c r="W65" s="115" t="s">
        <v>19</v>
      </c>
      <c r="X65" s="115" t="s">
        <v>19</v>
      </c>
      <c r="Y65" s="115" t="s">
        <v>19</v>
      </c>
      <c r="Z65" s="115" t="s">
        <v>19</v>
      </c>
      <c r="AA65" s="115" t="s">
        <v>19</v>
      </c>
      <c r="AB65" s="115" t="s">
        <v>19</v>
      </c>
      <c r="AC65" s="115" t="s">
        <v>19</v>
      </c>
      <c r="AD65" s="115" t="s">
        <v>19</v>
      </c>
      <c r="AE65" s="115" t="s">
        <v>19</v>
      </c>
      <c r="AF65" s="115" t="s">
        <v>19</v>
      </c>
      <c r="AG65" s="115" t="s">
        <v>19</v>
      </c>
      <c r="AH65" s="115" t="s">
        <v>19</v>
      </c>
      <c r="AI65" s="115" t="s">
        <v>19</v>
      </c>
      <c r="AJ65" s="115" t="s">
        <v>19</v>
      </c>
      <c r="AK65" s="115" t="s">
        <v>19</v>
      </c>
      <c r="AL65" s="115" t="s">
        <v>19</v>
      </c>
      <c r="AM65" s="115" t="s">
        <v>19</v>
      </c>
      <c r="AN65" s="118" t="s">
        <v>19</v>
      </c>
      <c r="AO65" s="120" t="s">
        <v>19</v>
      </c>
      <c r="AP65" s="120" t="s">
        <v>19</v>
      </c>
      <c r="AQ65" s="121" t="s">
        <v>19</v>
      </c>
      <c r="AR65" s="115" t="s">
        <v>19</v>
      </c>
      <c r="AS65" s="115" t="s">
        <v>19</v>
      </c>
      <c r="AT65" s="115"/>
      <c r="AU65" s="115"/>
      <c r="AV65" s="115"/>
      <c r="AW65" s="115"/>
      <c r="AX65" s="119"/>
      <c r="AY65" s="115"/>
    </row>
    <row r="66" spans="1:51" ht="31.5" x14ac:dyDescent="0.25">
      <c r="A66" s="116" t="s">
        <v>73</v>
      </c>
      <c r="B66" s="107" t="s">
        <v>571</v>
      </c>
      <c r="C66" s="117" t="s">
        <v>572</v>
      </c>
      <c r="D66" s="115" t="s">
        <v>19</v>
      </c>
      <c r="E66" s="115" t="s">
        <v>19</v>
      </c>
      <c r="F66" s="115" t="s">
        <v>19</v>
      </c>
      <c r="G66" s="115" t="s">
        <v>19</v>
      </c>
      <c r="H66" s="115" t="s">
        <v>19</v>
      </c>
      <c r="I66" s="115" t="s">
        <v>19</v>
      </c>
      <c r="J66" s="115" t="s">
        <v>19</v>
      </c>
      <c r="K66" s="115" t="s">
        <v>19</v>
      </c>
      <c r="L66" s="115" t="s">
        <v>19</v>
      </c>
      <c r="M66" s="115" t="s">
        <v>19</v>
      </c>
      <c r="N66" s="115">
        <v>1.734</v>
      </c>
      <c r="O66" s="115" t="s">
        <v>19</v>
      </c>
      <c r="P66" s="115" t="s">
        <v>19</v>
      </c>
      <c r="Q66" s="115" t="s">
        <v>19</v>
      </c>
      <c r="R66" s="115" t="s">
        <v>19</v>
      </c>
      <c r="S66" s="115" t="s">
        <v>19</v>
      </c>
      <c r="T66" s="115" t="s">
        <v>19</v>
      </c>
      <c r="U66" s="115" t="s">
        <v>19</v>
      </c>
      <c r="V66" s="115" t="s">
        <v>19</v>
      </c>
      <c r="W66" s="115" t="s">
        <v>19</v>
      </c>
      <c r="X66" s="115" t="s">
        <v>19</v>
      </c>
      <c r="Y66" s="115" t="s">
        <v>19</v>
      </c>
      <c r="Z66" s="115" t="s">
        <v>19</v>
      </c>
      <c r="AA66" s="115" t="s">
        <v>19</v>
      </c>
      <c r="AB66" s="115" t="s">
        <v>19</v>
      </c>
      <c r="AC66" s="115" t="s">
        <v>19</v>
      </c>
      <c r="AD66" s="115" t="s">
        <v>19</v>
      </c>
      <c r="AE66" s="115" t="s">
        <v>19</v>
      </c>
      <c r="AF66" s="115" t="s">
        <v>19</v>
      </c>
      <c r="AG66" s="115" t="s">
        <v>19</v>
      </c>
      <c r="AH66" s="115" t="s">
        <v>19</v>
      </c>
      <c r="AI66" s="115" t="s">
        <v>19</v>
      </c>
      <c r="AJ66" s="115" t="s">
        <v>19</v>
      </c>
      <c r="AK66" s="115" t="s">
        <v>19</v>
      </c>
      <c r="AL66" s="115" t="s">
        <v>19</v>
      </c>
      <c r="AM66" s="115" t="s">
        <v>19</v>
      </c>
      <c r="AN66" s="118" t="s">
        <v>19</v>
      </c>
      <c r="AO66" s="120" t="s">
        <v>19</v>
      </c>
      <c r="AP66" s="120" t="s">
        <v>19</v>
      </c>
      <c r="AQ66" s="121" t="s">
        <v>19</v>
      </c>
      <c r="AR66" s="115" t="s">
        <v>19</v>
      </c>
      <c r="AS66" s="115" t="s">
        <v>19</v>
      </c>
      <c r="AT66" s="115"/>
      <c r="AU66" s="115"/>
      <c r="AV66" s="115"/>
      <c r="AW66" s="115"/>
      <c r="AX66" s="119"/>
      <c r="AY66" s="115"/>
    </row>
    <row r="67" spans="1:51" ht="31.5" x14ac:dyDescent="0.25">
      <c r="A67" s="116" t="s">
        <v>73</v>
      </c>
      <c r="B67" s="107" t="s">
        <v>573</v>
      </c>
      <c r="C67" s="117" t="s">
        <v>574</v>
      </c>
      <c r="D67" s="115" t="s">
        <v>19</v>
      </c>
      <c r="E67" s="115" t="s">
        <v>19</v>
      </c>
      <c r="F67" s="115" t="s">
        <v>19</v>
      </c>
      <c r="G67" s="115" t="s">
        <v>19</v>
      </c>
      <c r="H67" s="115" t="s">
        <v>19</v>
      </c>
      <c r="I67" s="115" t="s">
        <v>19</v>
      </c>
      <c r="J67" s="115" t="s">
        <v>19</v>
      </c>
      <c r="K67" s="115" t="s">
        <v>19</v>
      </c>
      <c r="L67" s="115" t="s">
        <v>19</v>
      </c>
      <c r="M67" s="115" t="s">
        <v>19</v>
      </c>
      <c r="N67" s="115" t="s">
        <v>19</v>
      </c>
      <c r="O67" s="115" t="s">
        <v>19</v>
      </c>
      <c r="P67" s="115" t="s">
        <v>19</v>
      </c>
      <c r="Q67" s="115" t="s">
        <v>19</v>
      </c>
      <c r="R67" s="115" t="s">
        <v>19</v>
      </c>
      <c r="S67" s="115" t="s">
        <v>19</v>
      </c>
      <c r="T67" s="115" t="s">
        <v>19</v>
      </c>
      <c r="U67" s="115" t="s">
        <v>19</v>
      </c>
      <c r="V67" s="115" t="s">
        <v>19</v>
      </c>
      <c r="W67" s="115" t="s">
        <v>19</v>
      </c>
      <c r="X67" s="115" t="s">
        <v>19</v>
      </c>
      <c r="Y67" s="115" t="s">
        <v>19</v>
      </c>
      <c r="Z67" s="115" t="s">
        <v>19</v>
      </c>
      <c r="AA67" s="115" t="s">
        <v>19</v>
      </c>
      <c r="AB67" s="115" t="s">
        <v>19</v>
      </c>
      <c r="AC67" s="115" t="s">
        <v>19</v>
      </c>
      <c r="AD67" s="115" t="s">
        <v>19</v>
      </c>
      <c r="AE67" s="115" t="s">
        <v>19</v>
      </c>
      <c r="AF67" s="115" t="s">
        <v>19</v>
      </c>
      <c r="AG67" s="115" t="s">
        <v>19</v>
      </c>
      <c r="AH67" s="115" t="s">
        <v>19</v>
      </c>
      <c r="AI67" s="115" t="s">
        <v>19</v>
      </c>
      <c r="AJ67" s="115" t="s">
        <v>19</v>
      </c>
      <c r="AK67" s="115" t="s">
        <v>19</v>
      </c>
      <c r="AL67" s="115" t="s">
        <v>19</v>
      </c>
      <c r="AM67" s="115" t="s">
        <v>19</v>
      </c>
      <c r="AN67" s="118" t="s">
        <v>19</v>
      </c>
      <c r="AO67" s="120" t="s">
        <v>19</v>
      </c>
      <c r="AP67" s="120" t="s">
        <v>19</v>
      </c>
      <c r="AQ67" s="121" t="s">
        <v>19</v>
      </c>
      <c r="AR67" s="115" t="s">
        <v>19</v>
      </c>
      <c r="AS67" s="115" t="s">
        <v>19</v>
      </c>
      <c r="AT67" s="115"/>
      <c r="AU67" s="115"/>
      <c r="AV67" s="115"/>
      <c r="AW67" s="115"/>
      <c r="AX67" s="119"/>
      <c r="AY67" s="115"/>
    </row>
    <row r="68" spans="1:51" ht="31.5" x14ac:dyDescent="0.25">
      <c r="A68" s="116" t="s">
        <v>73</v>
      </c>
      <c r="B68" s="107" t="s">
        <v>575</v>
      </c>
      <c r="C68" s="117" t="s">
        <v>576</v>
      </c>
      <c r="D68" s="115" t="s">
        <v>19</v>
      </c>
      <c r="E68" s="115" t="s">
        <v>19</v>
      </c>
      <c r="F68" s="115" t="s">
        <v>19</v>
      </c>
      <c r="G68" s="115" t="s">
        <v>19</v>
      </c>
      <c r="H68" s="115" t="s">
        <v>19</v>
      </c>
      <c r="I68" s="115" t="s">
        <v>19</v>
      </c>
      <c r="J68" s="115" t="s">
        <v>19</v>
      </c>
      <c r="K68" s="115" t="s">
        <v>19</v>
      </c>
      <c r="L68" s="115" t="s">
        <v>19</v>
      </c>
      <c r="M68" s="115" t="s">
        <v>19</v>
      </c>
      <c r="N68" s="115" t="s">
        <v>19</v>
      </c>
      <c r="O68" s="115" t="s">
        <v>19</v>
      </c>
      <c r="P68" s="115" t="s">
        <v>19</v>
      </c>
      <c r="Q68" s="115" t="s">
        <v>19</v>
      </c>
      <c r="R68" s="115" t="s">
        <v>19</v>
      </c>
      <c r="S68" s="115" t="s">
        <v>19</v>
      </c>
      <c r="T68" s="115" t="s">
        <v>19</v>
      </c>
      <c r="U68" s="115" t="s">
        <v>19</v>
      </c>
      <c r="V68" s="115" t="s">
        <v>19</v>
      </c>
      <c r="W68" s="115" t="s">
        <v>19</v>
      </c>
      <c r="X68" s="115" t="s">
        <v>19</v>
      </c>
      <c r="Y68" s="115" t="s">
        <v>19</v>
      </c>
      <c r="Z68" s="115" t="s">
        <v>19</v>
      </c>
      <c r="AA68" s="115" t="s">
        <v>19</v>
      </c>
      <c r="AB68" s="115" t="s">
        <v>19</v>
      </c>
      <c r="AC68" s="115" t="s">
        <v>19</v>
      </c>
      <c r="AD68" s="115" t="s">
        <v>19</v>
      </c>
      <c r="AE68" s="115" t="s">
        <v>19</v>
      </c>
      <c r="AF68" s="115" t="s">
        <v>19</v>
      </c>
      <c r="AG68" s="115" t="s">
        <v>19</v>
      </c>
      <c r="AH68" s="115" t="s">
        <v>19</v>
      </c>
      <c r="AI68" s="115" t="s">
        <v>19</v>
      </c>
      <c r="AJ68" s="115" t="s">
        <v>19</v>
      </c>
      <c r="AK68" s="115" t="s">
        <v>19</v>
      </c>
      <c r="AL68" s="115" t="s">
        <v>19</v>
      </c>
      <c r="AM68" s="115" t="s">
        <v>19</v>
      </c>
      <c r="AN68" s="118" t="s">
        <v>19</v>
      </c>
      <c r="AO68" s="120" t="s">
        <v>19</v>
      </c>
      <c r="AP68" s="120" t="s">
        <v>19</v>
      </c>
      <c r="AQ68" s="121" t="s">
        <v>19</v>
      </c>
      <c r="AR68" s="115" t="s">
        <v>19</v>
      </c>
      <c r="AS68" s="115" t="s">
        <v>19</v>
      </c>
      <c r="AT68" s="115"/>
      <c r="AU68" s="115"/>
      <c r="AV68" s="115"/>
      <c r="AW68" s="115"/>
      <c r="AX68" s="119"/>
      <c r="AY68" s="115"/>
    </row>
    <row r="69" spans="1:51" ht="31.5" x14ac:dyDescent="0.25">
      <c r="A69" s="116" t="s">
        <v>73</v>
      </c>
      <c r="B69" s="107" t="s">
        <v>577</v>
      </c>
      <c r="C69" s="117" t="s">
        <v>578</v>
      </c>
      <c r="D69" s="115" t="s">
        <v>19</v>
      </c>
      <c r="E69" s="115" t="s">
        <v>19</v>
      </c>
      <c r="F69" s="115" t="s">
        <v>19</v>
      </c>
      <c r="G69" s="115" t="s">
        <v>19</v>
      </c>
      <c r="H69" s="115" t="s">
        <v>19</v>
      </c>
      <c r="I69" s="115" t="s">
        <v>19</v>
      </c>
      <c r="J69" s="115" t="s">
        <v>19</v>
      </c>
      <c r="K69" s="115" t="s">
        <v>19</v>
      </c>
      <c r="L69" s="115" t="s">
        <v>19</v>
      </c>
      <c r="M69" s="115" t="s">
        <v>19</v>
      </c>
      <c r="N69" s="115" t="s">
        <v>19</v>
      </c>
      <c r="O69" s="115" t="s">
        <v>19</v>
      </c>
      <c r="P69" s="115" t="s">
        <v>19</v>
      </c>
      <c r="Q69" s="115" t="s">
        <v>19</v>
      </c>
      <c r="R69" s="115" t="s">
        <v>19</v>
      </c>
      <c r="S69" s="115" t="s">
        <v>19</v>
      </c>
      <c r="T69" s="115" t="s">
        <v>19</v>
      </c>
      <c r="U69" s="115" t="s">
        <v>19</v>
      </c>
      <c r="V69" s="115" t="s">
        <v>19</v>
      </c>
      <c r="W69" s="115" t="s">
        <v>19</v>
      </c>
      <c r="X69" s="115" t="s">
        <v>19</v>
      </c>
      <c r="Y69" s="115" t="s">
        <v>19</v>
      </c>
      <c r="Z69" s="115" t="s">
        <v>19</v>
      </c>
      <c r="AA69" s="115" t="s">
        <v>19</v>
      </c>
      <c r="AB69" s="115" t="s">
        <v>19</v>
      </c>
      <c r="AC69" s="115" t="s">
        <v>19</v>
      </c>
      <c r="AD69" s="115" t="s">
        <v>19</v>
      </c>
      <c r="AE69" s="115" t="s">
        <v>19</v>
      </c>
      <c r="AF69" s="115" t="s">
        <v>19</v>
      </c>
      <c r="AG69" s="115" t="s">
        <v>19</v>
      </c>
      <c r="AH69" s="115" t="s">
        <v>19</v>
      </c>
      <c r="AI69" s="115" t="s">
        <v>19</v>
      </c>
      <c r="AJ69" s="115" t="s">
        <v>19</v>
      </c>
      <c r="AK69" s="115" t="s">
        <v>19</v>
      </c>
      <c r="AL69" s="115" t="s">
        <v>19</v>
      </c>
      <c r="AM69" s="115" t="s">
        <v>19</v>
      </c>
      <c r="AN69" s="118" t="s">
        <v>19</v>
      </c>
      <c r="AO69" s="120" t="s">
        <v>19</v>
      </c>
      <c r="AP69" s="120" t="s">
        <v>19</v>
      </c>
      <c r="AQ69" s="121" t="s">
        <v>19</v>
      </c>
      <c r="AR69" s="115" t="s">
        <v>19</v>
      </c>
      <c r="AS69" s="115" t="s">
        <v>19</v>
      </c>
      <c r="AT69" s="115"/>
      <c r="AU69" s="115"/>
      <c r="AV69" s="115"/>
      <c r="AW69" s="115"/>
      <c r="AX69" s="119"/>
      <c r="AY69" s="115"/>
    </row>
    <row r="70" spans="1:51" ht="31.5" x14ac:dyDescent="0.25">
      <c r="A70" s="116" t="s">
        <v>73</v>
      </c>
      <c r="B70" s="107" t="s">
        <v>579</v>
      </c>
      <c r="C70" s="117" t="s">
        <v>580</v>
      </c>
      <c r="D70" s="115" t="s">
        <v>19</v>
      </c>
      <c r="E70" s="115" t="s">
        <v>19</v>
      </c>
      <c r="F70" s="115" t="s">
        <v>19</v>
      </c>
      <c r="G70" s="115" t="s">
        <v>19</v>
      </c>
      <c r="H70" s="115" t="s">
        <v>19</v>
      </c>
      <c r="I70" s="115" t="s">
        <v>19</v>
      </c>
      <c r="J70" s="115" t="s">
        <v>19</v>
      </c>
      <c r="K70" s="115" t="s">
        <v>19</v>
      </c>
      <c r="L70" s="115" t="s">
        <v>19</v>
      </c>
      <c r="M70" s="115" t="s">
        <v>19</v>
      </c>
      <c r="N70" s="115" t="s">
        <v>19</v>
      </c>
      <c r="O70" s="115" t="s">
        <v>19</v>
      </c>
      <c r="P70" s="115" t="s">
        <v>19</v>
      </c>
      <c r="Q70" s="115" t="s">
        <v>19</v>
      </c>
      <c r="R70" s="115" t="s">
        <v>19</v>
      </c>
      <c r="S70" s="115" t="s">
        <v>19</v>
      </c>
      <c r="T70" s="115" t="s">
        <v>19</v>
      </c>
      <c r="U70" s="115" t="s">
        <v>19</v>
      </c>
      <c r="V70" s="115" t="s">
        <v>19</v>
      </c>
      <c r="W70" s="115" t="s">
        <v>19</v>
      </c>
      <c r="X70" s="115" t="s">
        <v>19</v>
      </c>
      <c r="Y70" s="115" t="s">
        <v>19</v>
      </c>
      <c r="Z70" s="115" t="s">
        <v>19</v>
      </c>
      <c r="AA70" s="115" t="s">
        <v>19</v>
      </c>
      <c r="AB70" s="115" t="s">
        <v>19</v>
      </c>
      <c r="AC70" s="115" t="s">
        <v>19</v>
      </c>
      <c r="AD70" s="115" t="s">
        <v>19</v>
      </c>
      <c r="AE70" s="115" t="s">
        <v>19</v>
      </c>
      <c r="AF70" s="115" t="s">
        <v>19</v>
      </c>
      <c r="AG70" s="115" t="s">
        <v>19</v>
      </c>
      <c r="AH70" s="115" t="s">
        <v>19</v>
      </c>
      <c r="AI70" s="115" t="s">
        <v>19</v>
      </c>
      <c r="AJ70" s="115" t="s">
        <v>19</v>
      </c>
      <c r="AK70" s="115" t="s">
        <v>19</v>
      </c>
      <c r="AL70" s="115" t="s">
        <v>19</v>
      </c>
      <c r="AM70" s="115" t="s">
        <v>19</v>
      </c>
      <c r="AN70" s="118" t="s">
        <v>19</v>
      </c>
      <c r="AO70" s="120" t="s">
        <v>19</v>
      </c>
      <c r="AP70" s="120" t="s">
        <v>19</v>
      </c>
      <c r="AQ70" s="121" t="s">
        <v>19</v>
      </c>
      <c r="AR70" s="115" t="s">
        <v>19</v>
      </c>
      <c r="AS70" s="115" t="s">
        <v>19</v>
      </c>
      <c r="AT70" s="115"/>
      <c r="AU70" s="115"/>
      <c r="AV70" s="115"/>
      <c r="AW70" s="115"/>
      <c r="AX70" s="119"/>
      <c r="AY70" s="115"/>
    </row>
    <row r="71" spans="1:51" ht="31.5" x14ac:dyDescent="0.25">
      <c r="A71" s="116" t="s">
        <v>73</v>
      </c>
      <c r="B71" s="107" t="s">
        <v>581</v>
      </c>
      <c r="C71" s="117" t="s">
        <v>582</v>
      </c>
      <c r="D71" s="115" t="s">
        <v>19</v>
      </c>
      <c r="E71" s="115" t="s">
        <v>19</v>
      </c>
      <c r="F71" s="115" t="s">
        <v>19</v>
      </c>
      <c r="G71" s="115" t="s">
        <v>19</v>
      </c>
      <c r="H71" s="115" t="s">
        <v>19</v>
      </c>
      <c r="I71" s="115" t="s">
        <v>19</v>
      </c>
      <c r="J71" s="115" t="s">
        <v>19</v>
      </c>
      <c r="K71" s="115" t="s">
        <v>19</v>
      </c>
      <c r="L71" s="115" t="s">
        <v>19</v>
      </c>
      <c r="M71" s="115" t="s">
        <v>19</v>
      </c>
      <c r="N71" s="115" t="s">
        <v>19</v>
      </c>
      <c r="O71" s="115" t="s">
        <v>19</v>
      </c>
      <c r="P71" s="115" t="s">
        <v>19</v>
      </c>
      <c r="Q71" s="115" t="s">
        <v>19</v>
      </c>
      <c r="R71" s="115" t="s">
        <v>19</v>
      </c>
      <c r="S71" s="115" t="s">
        <v>19</v>
      </c>
      <c r="T71" s="115" t="s">
        <v>19</v>
      </c>
      <c r="U71" s="115" t="s">
        <v>19</v>
      </c>
      <c r="V71" s="115" t="s">
        <v>19</v>
      </c>
      <c r="W71" s="115" t="s">
        <v>19</v>
      </c>
      <c r="X71" s="115" t="s">
        <v>19</v>
      </c>
      <c r="Y71" s="115" t="s">
        <v>19</v>
      </c>
      <c r="Z71" s="115" t="s">
        <v>19</v>
      </c>
      <c r="AA71" s="115" t="s">
        <v>19</v>
      </c>
      <c r="AB71" s="115" t="s">
        <v>19</v>
      </c>
      <c r="AC71" s="115" t="s">
        <v>19</v>
      </c>
      <c r="AD71" s="115" t="s">
        <v>19</v>
      </c>
      <c r="AE71" s="115" t="s">
        <v>19</v>
      </c>
      <c r="AF71" s="115" t="s">
        <v>19</v>
      </c>
      <c r="AG71" s="115" t="s">
        <v>19</v>
      </c>
      <c r="AH71" s="115" t="s">
        <v>19</v>
      </c>
      <c r="AI71" s="115" t="s">
        <v>19</v>
      </c>
      <c r="AJ71" s="115" t="s">
        <v>19</v>
      </c>
      <c r="AK71" s="115" t="s">
        <v>19</v>
      </c>
      <c r="AL71" s="115" t="s">
        <v>19</v>
      </c>
      <c r="AM71" s="115" t="s">
        <v>19</v>
      </c>
      <c r="AN71" s="118" t="s">
        <v>19</v>
      </c>
      <c r="AO71" s="120" t="s">
        <v>19</v>
      </c>
      <c r="AP71" s="120" t="s">
        <v>19</v>
      </c>
      <c r="AQ71" s="121" t="s">
        <v>19</v>
      </c>
      <c r="AR71" s="115" t="s">
        <v>19</v>
      </c>
      <c r="AS71" s="115" t="s">
        <v>19</v>
      </c>
      <c r="AT71" s="115"/>
      <c r="AU71" s="115"/>
      <c r="AV71" s="115"/>
      <c r="AW71" s="115"/>
      <c r="AX71" s="119"/>
      <c r="AY71" s="115"/>
    </row>
    <row r="72" spans="1:51" ht="31.5" x14ac:dyDescent="0.25">
      <c r="A72" s="116" t="s">
        <v>73</v>
      </c>
      <c r="B72" s="107" t="s">
        <v>583</v>
      </c>
      <c r="C72" s="117" t="s">
        <v>584</v>
      </c>
      <c r="D72" s="115" t="s">
        <v>19</v>
      </c>
      <c r="E72" s="115" t="s">
        <v>19</v>
      </c>
      <c r="F72" s="115" t="s">
        <v>19</v>
      </c>
      <c r="G72" s="115" t="s">
        <v>19</v>
      </c>
      <c r="H72" s="115" t="s">
        <v>19</v>
      </c>
      <c r="I72" s="115" t="s">
        <v>19</v>
      </c>
      <c r="J72" s="115" t="s">
        <v>19</v>
      </c>
      <c r="K72" s="115" t="s">
        <v>19</v>
      </c>
      <c r="L72" s="115" t="s">
        <v>19</v>
      </c>
      <c r="M72" s="115" t="s">
        <v>19</v>
      </c>
      <c r="N72" s="115" t="s">
        <v>19</v>
      </c>
      <c r="O72" s="115" t="s">
        <v>19</v>
      </c>
      <c r="P72" s="115" t="s">
        <v>19</v>
      </c>
      <c r="Q72" s="115" t="s">
        <v>19</v>
      </c>
      <c r="R72" s="115" t="s">
        <v>19</v>
      </c>
      <c r="S72" s="115" t="s">
        <v>19</v>
      </c>
      <c r="T72" s="115" t="s">
        <v>19</v>
      </c>
      <c r="U72" s="115" t="s">
        <v>19</v>
      </c>
      <c r="V72" s="115" t="s">
        <v>19</v>
      </c>
      <c r="W72" s="115" t="s">
        <v>19</v>
      </c>
      <c r="X72" s="115" t="s">
        <v>19</v>
      </c>
      <c r="Y72" s="115" t="s">
        <v>19</v>
      </c>
      <c r="Z72" s="115" t="s">
        <v>19</v>
      </c>
      <c r="AA72" s="115" t="s">
        <v>19</v>
      </c>
      <c r="AB72" s="115" t="s">
        <v>19</v>
      </c>
      <c r="AC72" s="115" t="s">
        <v>19</v>
      </c>
      <c r="AD72" s="115" t="s">
        <v>19</v>
      </c>
      <c r="AE72" s="115" t="s">
        <v>19</v>
      </c>
      <c r="AF72" s="115" t="s">
        <v>19</v>
      </c>
      <c r="AG72" s="115" t="s">
        <v>19</v>
      </c>
      <c r="AH72" s="115" t="s">
        <v>19</v>
      </c>
      <c r="AI72" s="115" t="s">
        <v>19</v>
      </c>
      <c r="AJ72" s="115" t="s">
        <v>19</v>
      </c>
      <c r="AK72" s="115" t="s">
        <v>19</v>
      </c>
      <c r="AL72" s="115" t="s">
        <v>19</v>
      </c>
      <c r="AM72" s="115" t="s">
        <v>19</v>
      </c>
      <c r="AN72" s="118" t="s">
        <v>19</v>
      </c>
      <c r="AO72" s="120" t="s">
        <v>19</v>
      </c>
      <c r="AP72" s="120" t="s">
        <v>19</v>
      </c>
      <c r="AQ72" s="121" t="s">
        <v>19</v>
      </c>
      <c r="AR72" s="115" t="s">
        <v>19</v>
      </c>
      <c r="AS72" s="115" t="s">
        <v>19</v>
      </c>
      <c r="AT72" s="115"/>
      <c r="AU72" s="115"/>
      <c r="AV72" s="115"/>
      <c r="AW72" s="115"/>
      <c r="AX72" s="119"/>
      <c r="AY72" s="115"/>
    </row>
    <row r="73" spans="1:51" ht="31.5" x14ac:dyDescent="0.25">
      <c r="A73" s="116" t="s">
        <v>73</v>
      </c>
      <c r="B73" s="107" t="s">
        <v>585</v>
      </c>
      <c r="C73" s="117" t="s">
        <v>586</v>
      </c>
      <c r="D73" s="115" t="s">
        <v>19</v>
      </c>
      <c r="E73" s="115" t="s">
        <v>19</v>
      </c>
      <c r="F73" s="115" t="s">
        <v>19</v>
      </c>
      <c r="G73" s="115" t="s">
        <v>19</v>
      </c>
      <c r="H73" s="115" t="s">
        <v>19</v>
      </c>
      <c r="I73" s="115" t="s">
        <v>19</v>
      </c>
      <c r="J73" s="115" t="s">
        <v>19</v>
      </c>
      <c r="K73" s="115" t="s">
        <v>19</v>
      </c>
      <c r="L73" s="115" t="s">
        <v>19</v>
      </c>
      <c r="M73" s="115" t="s">
        <v>19</v>
      </c>
      <c r="N73" s="115" t="s">
        <v>19</v>
      </c>
      <c r="O73" s="115" t="s">
        <v>19</v>
      </c>
      <c r="P73" s="115" t="s">
        <v>19</v>
      </c>
      <c r="Q73" s="115" t="s">
        <v>19</v>
      </c>
      <c r="R73" s="115" t="s">
        <v>19</v>
      </c>
      <c r="S73" s="115" t="s">
        <v>19</v>
      </c>
      <c r="T73" s="115" t="s">
        <v>19</v>
      </c>
      <c r="U73" s="115" t="s">
        <v>19</v>
      </c>
      <c r="V73" s="115" t="s">
        <v>19</v>
      </c>
      <c r="W73" s="115" t="s">
        <v>19</v>
      </c>
      <c r="X73" s="115" t="s">
        <v>19</v>
      </c>
      <c r="Y73" s="115" t="s">
        <v>19</v>
      </c>
      <c r="Z73" s="115" t="s">
        <v>19</v>
      </c>
      <c r="AA73" s="115" t="s">
        <v>19</v>
      </c>
      <c r="AB73" s="115" t="s">
        <v>19</v>
      </c>
      <c r="AC73" s="115" t="s">
        <v>19</v>
      </c>
      <c r="AD73" s="115" t="s">
        <v>19</v>
      </c>
      <c r="AE73" s="115" t="s">
        <v>19</v>
      </c>
      <c r="AF73" s="115" t="s">
        <v>19</v>
      </c>
      <c r="AG73" s="115" t="s">
        <v>19</v>
      </c>
      <c r="AH73" s="115" t="s">
        <v>19</v>
      </c>
      <c r="AI73" s="115" t="s">
        <v>19</v>
      </c>
      <c r="AJ73" s="115" t="s">
        <v>19</v>
      </c>
      <c r="AK73" s="115" t="s">
        <v>19</v>
      </c>
      <c r="AL73" s="115" t="s">
        <v>19</v>
      </c>
      <c r="AM73" s="115" t="s">
        <v>19</v>
      </c>
      <c r="AN73" s="118" t="s">
        <v>19</v>
      </c>
      <c r="AO73" s="120" t="s">
        <v>19</v>
      </c>
      <c r="AP73" s="120" t="s">
        <v>19</v>
      </c>
      <c r="AQ73" s="121" t="s">
        <v>19</v>
      </c>
      <c r="AR73" s="115" t="s">
        <v>19</v>
      </c>
      <c r="AS73" s="115" t="s">
        <v>19</v>
      </c>
      <c r="AT73" s="115"/>
      <c r="AU73" s="115"/>
      <c r="AV73" s="115"/>
      <c r="AW73" s="115"/>
      <c r="AX73" s="119"/>
      <c r="AY73" s="115"/>
    </row>
    <row r="74" spans="1:51" ht="31.5" x14ac:dyDescent="0.25">
      <c r="A74" s="116" t="s">
        <v>73</v>
      </c>
      <c r="B74" s="107" t="s">
        <v>587</v>
      </c>
      <c r="C74" s="117" t="s">
        <v>588</v>
      </c>
      <c r="D74" s="115" t="s">
        <v>19</v>
      </c>
      <c r="E74" s="115" t="s">
        <v>19</v>
      </c>
      <c r="F74" s="115" t="s">
        <v>19</v>
      </c>
      <c r="G74" s="115" t="s">
        <v>19</v>
      </c>
      <c r="H74" s="115" t="s">
        <v>19</v>
      </c>
      <c r="I74" s="115" t="s">
        <v>19</v>
      </c>
      <c r="J74" s="115" t="s">
        <v>19</v>
      </c>
      <c r="K74" s="115" t="s">
        <v>19</v>
      </c>
      <c r="L74" s="115" t="s">
        <v>19</v>
      </c>
      <c r="M74" s="115" t="s">
        <v>19</v>
      </c>
      <c r="N74" s="115" t="s">
        <v>19</v>
      </c>
      <c r="O74" s="115" t="s">
        <v>19</v>
      </c>
      <c r="P74" s="115" t="s">
        <v>19</v>
      </c>
      <c r="Q74" s="115" t="s">
        <v>19</v>
      </c>
      <c r="R74" s="115" t="s">
        <v>19</v>
      </c>
      <c r="S74" s="115" t="s">
        <v>19</v>
      </c>
      <c r="T74" s="115" t="s">
        <v>19</v>
      </c>
      <c r="U74" s="115" t="s">
        <v>19</v>
      </c>
      <c r="V74" s="115" t="s">
        <v>19</v>
      </c>
      <c r="W74" s="115" t="s">
        <v>19</v>
      </c>
      <c r="X74" s="115" t="s">
        <v>19</v>
      </c>
      <c r="Y74" s="115" t="s">
        <v>19</v>
      </c>
      <c r="Z74" s="115" t="s">
        <v>19</v>
      </c>
      <c r="AA74" s="115" t="s">
        <v>19</v>
      </c>
      <c r="AB74" s="115" t="s">
        <v>19</v>
      </c>
      <c r="AC74" s="115" t="s">
        <v>19</v>
      </c>
      <c r="AD74" s="115" t="s">
        <v>19</v>
      </c>
      <c r="AE74" s="115" t="s">
        <v>19</v>
      </c>
      <c r="AF74" s="115" t="s">
        <v>19</v>
      </c>
      <c r="AG74" s="115" t="s">
        <v>19</v>
      </c>
      <c r="AH74" s="115" t="s">
        <v>19</v>
      </c>
      <c r="AI74" s="115" t="s">
        <v>19</v>
      </c>
      <c r="AJ74" s="115" t="s">
        <v>19</v>
      </c>
      <c r="AK74" s="115" t="s">
        <v>19</v>
      </c>
      <c r="AL74" s="115" t="s">
        <v>19</v>
      </c>
      <c r="AM74" s="115" t="s">
        <v>19</v>
      </c>
      <c r="AN74" s="118" t="s">
        <v>19</v>
      </c>
      <c r="AO74" s="120" t="s">
        <v>19</v>
      </c>
      <c r="AP74" s="120" t="s">
        <v>19</v>
      </c>
      <c r="AQ74" s="121" t="s">
        <v>19</v>
      </c>
      <c r="AR74" s="115" t="s">
        <v>19</v>
      </c>
      <c r="AS74" s="115" t="s">
        <v>19</v>
      </c>
      <c r="AT74" s="115"/>
      <c r="AU74" s="115"/>
      <c r="AV74" s="115"/>
      <c r="AW74" s="115"/>
      <c r="AX74" s="119"/>
      <c r="AY74" s="115"/>
    </row>
    <row r="75" spans="1:51" ht="31.5" x14ac:dyDescent="0.25">
      <c r="A75" s="116" t="s">
        <v>73</v>
      </c>
      <c r="B75" s="107" t="s">
        <v>589</v>
      </c>
      <c r="C75" s="117" t="s">
        <v>590</v>
      </c>
      <c r="D75" s="115" t="s">
        <v>19</v>
      </c>
      <c r="E75" s="115" t="s">
        <v>19</v>
      </c>
      <c r="F75" s="115" t="s">
        <v>19</v>
      </c>
      <c r="G75" s="115" t="s">
        <v>19</v>
      </c>
      <c r="H75" s="115" t="s">
        <v>19</v>
      </c>
      <c r="I75" s="115" t="s">
        <v>19</v>
      </c>
      <c r="J75" s="115" t="s">
        <v>19</v>
      </c>
      <c r="K75" s="115" t="s">
        <v>19</v>
      </c>
      <c r="L75" s="115" t="s">
        <v>19</v>
      </c>
      <c r="M75" s="115" t="s">
        <v>19</v>
      </c>
      <c r="N75" s="115" t="s">
        <v>19</v>
      </c>
      <c r="O75" s="115" t="s">
        <v>19</v>
      </c>
      <c r="P75" s="115" t="s">
        <v>19</v>
      </c>
      <c r="Q75" s="115" t="s">
        <v>19</v>
      </c>
      <c r="R75" s="115" t="s">
        <v>19</v>
      </c>
      <c r="S75" s="115" t="s">
        <v>19</v>
      </c>
      <c r="T75" s="115" t="s">
        <v>19</v>
      </c>
      <c r="U75" s="115" t="s">
        <v>19</v>
      </c>
      <c r="V75" s="115" t="s">
        <v>19</v>
      </c>
      <c r="W75" s="115" t="s">
        <v>19</v>
      </c>
      <c r="X75" s="115" t="s">
        <v>19</v>
      </c>
      <c r="Y75" s="115" t="s">
        <v>19</v>
      </c>
      <c r="Z75" s="115" t="s">
        <v>19</v>
      </c>
      <c r="AA75" s="115" t="s">
        <v>19</v>
      </c>
      <c r="AB75" s="115" t="s">
        <v>19</v>
      </c>
      <c r="AC75" s="115" t="s">
        <v>19</v>
      </c>
      <c r="AD75" s="115" t="s">
        <v>19</v>
      </c>
      <c r="AE75" s="115" t="s">
        <v>19</v>
      </c>
      <c r="AF75" s="115" t="s">
        <v>19</v>
      </c>
      <c r="AG75" s="115" t="s">
        <v>19</v>
      </c>
      <c r="AH75" s="115" t="s">
        <v>19</v>
      </c>
      <c r="AI75" s="115" t="s">
        <v>19</v>
      </c>
      <c r="AJ75" s="115" t="s">
        <v>19</v>
      </c>
      <c r="AK75" s="115" t="s">
        <v>19</v>
      </c>
      <c r="AL75" s="115" t="s">
        <v>19</v>
      </c>
      <c r="AM75" s="115" t="s">
        <v>19</v>
      </c>
      <c r="AN75" s="118" t="s">
        <v>19</v>
      </c>
      <c r="AO75" s="120" t="s">
        <v>19</v>
      </c>
      <c r="AP75" s="120" t="s">
        <v>19</v>
      </c>
      <c r="AQ75" s="121" t="s">
        <v>19</v>
      </c>
      <c r="AR75" s="115" t="s">
        <v>19</v>
      </c>
      <c r="AS75" s="115" t="s">
        <v>19</v>
      </c>
      <c r="AT75" s="115"/>
      <c r="AU75" s="115"/>
      <c r="AV75" s="115"/>
      <c r="AW75" s="115"/>
      <c r="AX75" s="119"/>
      <c r="AY75" s="115"/>
    </row>
    <row r="76" spans="1:51" ht="31.5" x14ac:dyDescent="0.25">
      <c r="A76" s="116" t="s">
        <v>73</v>
      </c>
      <c r="B76" s="107" t="s">
        <v>591</v>
      </c>
      <c r="C76" s="117" t="s">
        <v>592</v>
      </c>
      <c r="D76" s="115" t="s">
        <v>19</v>
      </c>
      <c r="E76" s="115" t="s">
        <v>19</v>
      </c>
      <c r="F76" s="115" t="s">
        <v>19</v>
      </c>
      <c r="G76" s="115" t="s">
        <v>19</v>
      </c>
      <c r="H76" s="115" t="s">
        <v>19</v>
      </c>
      <c r="I76" s="115" t="s">
        <v>19</v>
      </c>
      <c r="J76" s="115" t="s">
        <v>19</v>
      </c>
      <c r="K76" s="115" t="s">
        <v>19</v>
      </c>
      <c r="L76" s="115" t="s">
        <v>19</v>
      </c>
      <c r="M76" s="115" t="s">
        <v>19</v>
      </c>
      <c r="N76" s="115" t="s">
        <v>19</v>
      </c>
      <c r="O76" s="115" t="s">
        <v>19</v>
      </c>
      <c r="P76" s="115" t="s">
        <v>19</v>
      </c>
      <c r="Q76" s="115" t="s">
        <v>19</v>
      </c>
      <c r="R76" s="115" t="s">
        <v>19</v>
      </c>
      <c r="S76" s="115" t="s">
        <v>19</v>
      </c>
      <c r="T76" s="115" t="s">
        <v>19</v>
      </c>
      <c r="U76" s="115" t="s">
        <v>19</v>
      </c>
      <c r="V76" s="115" t="s">
        <v>19</v>
      </c>
      <c r="W76" s="115" t="s">
        <v>19</v>
      </c>
      <c r="X76" s="115" t="s">
        <v>19</v>
      </c>
      <c r="Y76" s="115" t="s">
        <v>19</v>
      </c>
      <c r="Z76" s="115" t="s">
        <v>19</v>
      </c>
      <c r="AA76" s="115" t="s">
        <v>19</v>
      </c>
      <c r="AB76" s="115" t="s">
        <v>19</v>
      </c>
      <c r="AC76" s="115" t="s">
        <v>19</v>
      </c>
      <c r="AD76" s="115" t="s">
        <v>19</v>
      </c>
      <c r="AE76" s="115" t="s">
        <v>19</v>
      </c>
      <c r="AF76" s="115" t="s">
        <v>19</v>
      </c>
      <c r="AG76" s="115" t="s">
        <v>19</v>
      </c>
      <c r="AH76" s="115" t="s">
        <v>19</v>
      </c>
      <c r="AI76" s="115" t="s">
        <v>19</v>
      </c>
      <c r="AJ76" s="115" t="s">
        <v>19</v>
      </c>
      <c r="AK76" s="115" t="s">
        <v>19</v>
      </c>
      <c r="AL76" s="115" t="s">
        <v>19</v>
      </c>
      <c r="AM76" s="115" t="s">
        <v>19</v>
      </c>
      <c r="AN76" s="118" t="s">
        <v>19</v>
      </c>
      <c r="AO76" s="120" t="s">
        <v>19</v>
      </c>
      <c r="AP76" s="120" t="s">
        <v>19</v>
      </c>
      <c r="AQ76" s="121" t="s">
        <v>19</v>
      </c>
      <c r="AR76" s="115" t="s">
        <v>19</v>
      </c>
      <c r="AS76" s="115" t="s">
        <v>19</v>
      </c>
      <c r="AT76" s="115"/>
      <c r="AU76" s="115"/>
      <c r="AV76" s="115"/>
      <c r="AW76" s="115"/>
      <c r="AX76" s="119"/>
      <c r="AY76" s="115"/>
    </row>
    <row r="77" spans="1:51" ht="31.5" x14ac:dyDescent="0.25">
      <c r="A77" s="116" t="s">
        <v>73</v>
      </c>
      <c r="B77" s="107" t="s">
        <v>593</v>
      </c>
      <c r="C77" s="117" t="s">
        <v>594</v>
      </c>
      <c r="D77" s="115" t="s">
        <v>19</v>
      </c>
      <c r="E77" s="115" t="s">
        <v>19</v>
      </c>
      <c r="F77" s="115" t="s">
        <v>19</v>
      </c>
      <c r="G77" s="115" t="s">
        <v>19</v>
      </c>
      <c r="H77" s="115" t="s">
        <v>19</v>
      </c>
      <c r="I77" s="115" t="s">
        <v>19</v>
      </c>
      <c r="J77" s="115" t="s">
        <v>19</v>
      </c>
      <c r="K77" s="115" t="s">
        <v>19</v>
      </c>
      <c r="L77" s="115" t="s">
        <v>19</v>
      </c>
      <c r="M77" s="115" t="s">
        <v>19</v>
      </c>
      <c r="N77" s="115" t="s">
        <v>19</v>
      </c>
      <c r="O77" s="115" t="s">
        <v>19</v>
      </c>
      <c r="P77" s="115" t="s">
        <v>19</v>
      </c>
      <c r="Q77" s="115" t="s">
        <v>19</v>
      </c>
      <c r="R77" s="115" t="s">
        <v>19</v>
      </c>
      <c r="S77" s="115" t="s">
        <v>19</v>
      </c>
      <c r="T77" s="115" t="s">
        <v>19</v>
      </c>
      <c r="U77" s="115" t="s">
        <v>19</v>
      </c>
      <c r="V77" s="115" t="s">
        <v>19</v>
      </c>
      <c r="W77" s="115" t="s">
        <v>19</v>
      </c>
      <c r="X77" s="115" t="s">
        <v>19</v>
      </c>
      <c r="Y77" s="115" t="s">
        <v>19</v>
      </c>
      <c r="Z77" s="115" t="s">
        <v>19</v>
      </c>
      <c r="AA77" s="115" t="s">
        <v>19</v>
      </c>
      <c r="AB77" s="115" t="s">
        <v>19</v>
      </c>
      <c r="AC77" s="115" t="s">
        <v>19</v>
      </c>
      <c r="AD77" s="115" t="s">
        <v>19</v>
      </c>
      <c r="AE77" s="115" t="s">
        <v>19</v>
      </c>
      <c r="AF77" s="115" t="s">
        <v>19</v>
      </c>
      <c r="AG77" s="115" t="s">
        <v>19</v>
      </c>
      <c r="AH77" s="115" t="s">
        <v>19</v>
      </c>
      <c r="AI77" s="115" t="s">
        <v>19</v>
      </c>
      <c r="AJ77" s="115" t="s">
        <v>19</v>
      </c>
      <c r="AK77" s="115" t="s">
        <v>19</v>
      </c>
      <c r="AL77" s="115" t="s">
        <v>19</v>
      </c>
      <c r="AM77" s="115" t="s">
        <v>19</v>
      </c>
      <c r="AN77" s="118" t="s">
        <v>19</v>
      </c>
      <c r="AO77" s="120" t="s">
        <v>19</v>
      </c>
      <c r="AP77" s="120" t="s">
        <v>19</v>
      </c>
      <c r="AQ77" s="121" t="s">
        <v>19</v>
      </c>
      <c r="AR77" s="115" t="s">
        <v>19</v>
      </c>
      <c r="AS77" s="115" t="s">
        <v>19</v>
      </c>
      <c r="AT77" s="115"/>
      <c r="AU77" s="115"/>
      <c r="AV77" s="115"/>
      <c r="AW77" s="115"/>
      <c r="AX77" s="119"/>
      <c r="AY77" s="115"/>
    </row>
    <row r="78" spans="1:51" ht="15.75" x14ac:dyDescent="0.25">
      <c r="A78" s="116" t="s">
        <v>75</v>
      </c>
      <c r="B78" s="107" t="s">
        <v>76</v>
      </c>
      <c r="C78" s="117" t="s">
        <v>18</v>
      </c>
      <c r="D78" s="115" t="s">
        <v>19</v>
      </c>
      <c r="E78" s="115" t="s">
        <v>19</v>
      </c>
      <c r="F78" s="115">
        <f t="shared" ref="F78" si="53">IFERROR(SUM(F79:F105),"нд")</f>
        <v>0</v>
      </c>
      <c r="G78" s="115" t="s">
        <v>19</v>
      </c>
      <c r="H78" s="115" t="s">
        <v>19</v>
      </c>
      <c r="I78" s="115" t="s">
        <v>19</v>
      </c>
      <c r="J78" s="115" t="s">
        <v>19</v>
      </c>
      <c r="K78" s="115" t="s">
        <v>19</v>
      </c>
      <c r="L78" s="115" t="s">
        <v>19</v>
      </c>
      <c r="M78" s="115" t="s">
        <v>19</v>
      </c>
      <c r="N78" s="115">
        <f t="shared" ref="N78" si="54">IFERROR(SUM(N79:N105),"нд")</f>
        <v>0.23</v>
      </c>
      <c r="O78" s="115" t="s">
        <v>19</v>
      </c>
      <c r="P78" s="115" t="s">
        <v>19</v>
      </c>
      <c r="Q78" s="115" t="s">
        <v>19</v>
      </c>
      <c r="R78" s="115" t="s">
        <v>19</v>
      </c>
      <c r="S78" s="115" t="s">
        <v>19</v>
      </c>
      <c r="T78" s="115" t="s">
        <v>19</v>
      </c>
      <c r="U78" s="115" t="s">
        <v>19</v>
      </c>
      <c r="V78" s="115" t="s">
        <v>19</v>
      </c>
      <c r="W78" s="115" t="s">
        <v>19</v>
      </c>
      <c r="X78" s="115" t="s">
        <v>19</v>
      </c>
      <c r="Y78" s="115" t="s">
        <v>19</v>
      </c>
      <c r="Z78" s="115" t="s">
        <v>19</v>
      </c>
      <c r="AA78" s="115" t="s">
        <v>19</v>
      </c>
      <c r="AB78" s="115" t="s">
        <v>19</v>
      </c>
      <c r="AC78" s="115" t="s">
        <v>19</v>
      </c>
      <c r="AD78" s="115" t="s">
        <v>19</v>
      </c>
      <c r="AE78" s="115" t="s">
        <v>19</v>
      </c>
      <c r="AF78" s="115" t="s">
        <v>19</v>
      </c>
      <c r="AG78" s="115" t="s">
        <v>19</v>
      </c>
      <c r="AH78" s="115" t="s">
        <v>19</v>
      </c>
      <c r="AI78" s="115" t="s">
        <v>19</v>
      </c>
      <c r="AJ78" s="115" t="s">
        <v>19</v>
      </c>
      <c r="AK78" s="115" t="s">
        <v>19</v>
      </c>
      <c r="AL78" s="115" t="s">
        <v>19</v>
      </c>
      <c r="AM78" s="115" t="s">
        <v>19</v>
      </c>
      <c r="AN78" s="118" t="s">
        <v>19</v>
      </c>
      <c r="AO78" s="120">
        <f>IFERROR(SUM(AO79:AO105),"нд")</f>
        <v>0</v>
      </c>
      <c r="AP78" s="120">
        <f>IFERROR(SUM(AP79:AP105),"нд")</f>
        <v>0</v>
      </c>
      <c r="AQ78" s="121" t="s">
        <v>19</v>
      </c>
      <c r="AR78" s="115" t="s">
        <v>19</v>
      </c>
      <c r="AS78" s="115" t="s">
        <v>19</v>
      </c>
      <c r="AT78" s="115"/>
      <c r="AU78" s="115"/>
      <c r="AV78" s="115"/>
      <c r="AW78" s="115"/>
      <c r="AX78" s="119"/>
      <c r="AY78" s="115"/>
    </row>
    <row r="79" spans="1:51" ht="31.5" x14ac:dyDescent="0.25">
      <c r="A79" s="116" t="s">
        <v>75</v>
      </c>
      <c r="B79" s="107" t="s">
        <v>595</v>
      </c>
      <c r="C79" s="117" t="s">
        <v>596</v>
      </c>
      <c r="D79" s="115" t="s">
        <v>19</v>
      </c>
      <c r="E79" s="115" t="s">
        <v>19</v>
      </c>
      <c r="F79" s="115" t="s">
        <v>19</v>
      </c>
      <c r="G79" s="115" t="s">
        <v>19</v>
      </c>
      <c r="H79" s="115" t="s">
        <v>19</v>
      </c>
      <c r="I79" s="115" t="s">
        <v>19</v>
      </c>
      <c r="J79" s="115" t="s">
        <v>19</v>
      </c>
      <c r="K79" s="115" t="s">
        <v>19</v>
      </c>
      <c r="L79" s="115" t="s">
        <v>19</v>
      </c>
      <c r="M79" s="115" t="s">
        <v>19</v>
      </c>
      <c r="N79" s="115" t="s">
        <v>19</v>
      </c>
      <c r="O79" s="115" t="s">
        <v>19</v>
      </c>
      <c r="P79" s="115" t="s">
        <v>19</v>
      </c>
      <c r="Q79" s="115" t="s">
        <v>19</v>
      </c>
      <c r="R79" s="115" t="s">
        <v>19</v>
      </c>
      <c r="S79" s="115" t="s">
        <v>19</v>
      </c>
      <c r="T79" s="115" t="s">
        <v>19</v>
      </c>
      <c r="U79" s="115" t="s">
        <v>19</v>
      </c>
      <c r="V79" s="115" t="s">
        <v>19</v>
      </c>
      <c r="W79" s="115" t="s">
        <v>19</v>
      </c>
      <c r="X79" s="115" t="s">
        <v>19</v>
      </c>
      <c r="Y79" s="115" t="s">
        <v>19</v>
      </c>
      <c r="Z79" s="115" t="s">
        <v>19</v>
      </c>
      <c r="AA79" s="115" t="s">
        <v>19</v>
      </c>
      <c r="AB79" s="115" t="s">
        <v>19</v>
      </c>
      <c r="AC79" s="115" t="s">
        <v>19</v>
      </c>
      <c r="AD79" s="115" t="s">
        <v>19</v>
      </c>
      <c r="AE79" s="115" t="s">
        <v>19</v>
      </c>
      <c r="AF79" s="115" t="s">
        <v>19</v>
      </c>
      <c r="AG79" s="115" t="s">
        <v>19</v>
      </c>
      <c r="AH79" s="115" t="s">
        <v>19</v>
      </c>
      <c r="AI79" s="115" t="s">
        <v>19</v>
      </c>
      <c r="AJ79" s="115" t="s">
        <v>19</v>
      </c>
      <c r="AK79" s="115" t="s">
        <v>19</v>
      </c>
      <c r="AL79" s="115" t="s">
        <v>19</v>
      </c>
      <c r="AM79" s="115" t="s">
        <v>19</v>
      </c>
      <c r="AN79" s="118" t="s">
        <v>19</v>
      </c>
      <c r="AO79" s="120" t="s">
        <v>19</v>
      </c>
      <c r="AP79" s="120" t="s">
        <v>19</v>
      </c>
      <c r="AQ79" s="121" t="s">
        <v>19</v>
      </c>
      <c r="AR79" s="115" t="s">
        <v>19</v>
      </c>
      <c r="AS79" s="115" t="s">
        <v>19</v>
      </c>
      <c r="AT79" s="115"/>
      <c r="AU79" s="115"/>
      <c r="AV79" s="115"/>
      <c r="AW79" s="115"/>
      <c r="AX79" s="119"/>
      <c r="AY79" s="115"/>
    </row>
    <row r="80" spans="1:51" ht="31.5" x14ac:dyDescent="0.25">
      <c r="A80" s="116" t="s">
        <v>75</v>
      </c>
      <c r="B80" s="107" t="s">
        <v>597</v>
      </c>
      <c r="C80" s="117" t="s">
        <v>598</v>
      </c>
      <c r="D80" s="115" t="s">
        <v>19</v>
      </c>
      <c r="E80" s="115" t="s">
        <v>19</v>
      </c>
      <c r="F80" s="115" t="s">
        <v>19</v>
      </c>
      <c r="G80" s="115" t="s">
        <v>19</v>
      </c>
      <c r="H80" s="115" t="s">
        <v>19</v>
      </c>
      <c r="I80" s="115" t="s">
        <v>19</v>
      </c>
      <c r="J80" s="115" t="s">
        <v>19</v>
      </c>
      <c r="K80" s="115" t="s">
        <v>19</v>
      </c>
      <c r="L80" s="115" t="s">
        <v>19</v>
      </c>
      <c r="M80" s="115" t="s">
        <v>19</v>
      </c>
      <c r="N80" s="115" t="s">
        <v>19</v>
      </c>
      <c r="O80" s="115" t="s">
        <v>19</v>
      </c>
      <c r="P80" s="115" t="s">
        <v>19</v>
      </c>
      <c r="Q80" s="115" t="s">
        <v>19</v>
      </c>
      <c r="R80" s="115" t="s">
        <v>19</v>
      </c>
      <c r="S80" s="115" t="s">
        <v>19</v>
      </c>
      <c r="T80" s="115" t="s">
        <v>19</v>
      </c>
      <c r="U80" s="115" t="s">
        <v>19</v>
      </c>
      <c r="V80" s="115" t="s">
        <v>19</v>
      </c>
      <c r="W80" s="115" t="s">
        <v>19</v>
      </c>
      <c r="X80" s="115" t="s">
        <v>19</v>
      </c>
      <c r="Y80" s="115" t="s">
        <v>19</v>
      </c>
      <c r="Z80" s="115" t="s">
        <v>19</v>
      </c>
      <c r="AA80" s="115" t="s">
        <v>19</v>
      </c>
      <c r="AB80" s="115" t="s">
        <v>19</v>
      </c>
      <c r="AC80" s="115" t="s">
        <v>19</v>
      </c>
      <c r="AD80" s="115" t="s">
        <v>19</v>
      </c>
      <c r="AE80" s="115" t="s">
        <v>19</v>
      </c>
      <c r="AF80" s="115" t="s">
        <v>19</v>
      </c>
      <c r="AG80" s="115" t="s">
        <v>19</v>
      </c>
      <c r="AH80" s="115" t="s">
        <v>19</v>
      </c>
      <c r="AI80" s="115" t="s">
        <v>19</v>
      </c>
      <c r="AJ80" s="115" t="s">
        <v>19</v>
      </c>
      <c r="AK80" s="115" t="s">
        <v>19</v>
      </c>
      <c r="AL80" s="115" t="s">
        <v>19</v>
      </c>
      <c r="AM80" s="115" t="s">
        <v>19</v>
      </c>
      <c r="AN80" s="118" t="s">
        <v>19</v>
      </c>
      <c r="AO80" s="120" t="s">
        <v>19</v>
      </c>
      <c r="AP80" s="120" t="s">
        <v>19</v>
      </c>
      <c r="AQ80" s="121" t="s">
        <v>19</v>
      </c>
      <c r="AR80" s="115" t="s">
        <v>19</v>
      </c>
      <c r="AS80" s="115" t="s">
        <v>19</v>
      </c>
      <c r="AT80" s="115"/>
      <c r="AU80" s="115"/>
      <c r="AV80" s="115"/>
      <c r="AW80" s="115"/>
      <c r="AX80" s="119"/>
      <c r="AY80" s="115"/>
    </row>
    <row r="81" spans="1:51" ht="31.5" x14ac:dyDescent="0.25">
      <c r="A81" s="116" t="s">
        <v>75</v>
      </c>
      <c r="B81" s="107" t="s">
        <v>599</v>
      </c>
      <c r="C81" s="117" t="s">
        <v>600</v>
      </c>
      <c r="D81" s="115" t="s">
        <v>19</v>
      </c>
      <c r="E81" s="115" t="s">
        <v>19</v>
      </c>
      <c r="F81" s="115" t="s">
        <v>19</v>
      </c>
      <c r="G81" s="115" t="s">
        <v>19</v>
      </c>
      <c r="H81" s="115" t="s">
        <v>19</v>
      </c>
      <c r="I81" s="115" t="s">
        <v>19</v>
      </c>
      <c r="J81" s="115" t="s">
        <v>19</v>
      </c>
      <c r="K81" s="115" t="s">
        <v>19</v>
      </c>
      <c r="L81" s="115" t="s">
        <v>19</v>
      </c>
      <c r="M81" s="115" t="s">
        <v>19</v>
      </c>
      <c r="N81" s="115" t="s">
        <v>19</v>
      </c>
      <c r="O81" s="115" t="s">
        <v>19</v>
      </c>
      <c r="P81" s="115" t="s">
        <v>19</v>
      </c>
      <c r="Q81" s="115" t="s">
        <v>19</v>
      </c>
      <c r="R81" s="115" t="s">
        <v>19</v>
      </c>
      <c r="S81" s="115" t="s">
        <v>19</v>
      </c>
      <c r="T81" s="115" t="s">
        <v>19</v>
      </c>
      <c r="U81" s="115" t="s">
        <v>19</v>
      </c>
      <c r="V81" s="115" t="s">
        <v>19</v>
      </c>
      <c r="W81" s="115" t="s">
        <v>19</v>
      </c>
      <c r="X81" s="115" t="s">
        <v>19</v>
      </c>
      <c r="Y81" s="115" t="s">
        <v>19</v>
      </c>
      <c r="Z81" s="115" t="s">
        <v>19</v>
      </c>
      <c r="AA81" s="115" t="s">
        <v>19</v>
      </c>
      <c r="AB81" s="115" t="s">
        <v>19</v>
      </c>
      <c r="AC81" s="115" t="s">
        <v>19</v>
      </c>
      <c r="AD81" s="115" t="s">
        <v>19</v>
      </c>
      <c r="AE81" s="115" t="s">
        <v>19</v>
      </c>
      <c r="AF81" s="115" t="s">
        <v>19</v>
      </c>
      <c r="AG81" s="115" t="s">
        <v>19</v>
      </c>
      <c r="AH81" s="115" t="s">
        <v>19</v>
      </c>
      <c r="AI81" s="115" t="s">
        <v>19</v>
      </c>
      <c r="AJ81" s="115" t="s">
        <v>19</v>
      </c>
      <c r="AK81" s="115" t="s">
        <v>19</v>
      </c>
      <c r="AL81" s="115" t="s">
        <v>19</v>
      </c>
      <c r="AM81" s="115" t="s">
        <v>19</v>
      </c>
      <c r="AN81" s="118" t="s">
        <v>19</v>
      </c>
      <c r="AO81" s="120" t="s">
        <v>19</v>
      </c>
      <c r="AP81" s="120" t="s">
        <v>19</v>
      </c>
      <c r="AQ81" s="121" t="s">
        <v>19</v>
      </c>
      <c r="AR81" s="115" t="s">
        <v>19</v>
      </c>
      <c r="AS81" s="115" t="s">
        <v>19</v>
      </c>
      <c r="AT81" s="115"/>
      <c r="AU81" s="115"/>
      <c r="AV81" s="115"/>
      <c r="AW81" s="115"/>
      <c r="AX81" s="119"/>
      <c r="AY81" s="115"/>
    </row>
    <row r="82" spans="1:51" ht="31.5" x14ac:dyDescent="0.25">
      <c r="A82" s="116" t="s">
        <v>75</v>
      </c>
      <c r="B82" s="107" t="s">
        <v>601</v>
      </c>
      <c r="C82" s="117" t="s">
        <v>602</v>
      </c>
      <c r="D82" s="115" t="s">
        <v>19</v>
      </c>
      <c r="E82" s="115" t="s">
        <v>19</v>
      </c>
      <c r="F82" s="115" t="s">
        <v>19</v>
      </c>
      <c r="G82" s="115" t="s">
        <v>19</v>
      </c>
      <c r="H82" s="115" t="s">
        <v>19</v>
      </c>
      <c r="I82" s="115" t="s">
        <v>19</v>
      </c>
      <c r="J82" s="115" t="s">
        <v>19</v>
      </c>
      <c r="K82" s="115" t="s">
        <v>19</v>
      </c>
      <c r="L82" s="115" t="s">
        <v>19</v>
      </c>
      <c r="M82" s="115" t="s">
        <v>19</v>
      </c>
      <c r="N82" s="115" t="s">
        <v>19</v>
      </c>
      <c r="O82" s="115" t="s">
        <v>19</v>
      </c>
      <c r="P82" s="115" t="s">
        <v>19</v>
      </c>
      <c r="Q82" s="115" t="s">
        <v>19</v>
      </c>
      <c r="R82" s="115" t="s">
        <v>19</v>
      </c>
      <c r="S82" s="115" t="s">
        <v>19</v>
      </c>
      <c r="T82" s="115" t="s">
        <v>19</v>
      </c>
      <c r="U82" s="115" t="s">
        <v>19</v>
      </c>
      <c r="V82" s="115" t="s">
        <v>19</v>
      </c>
      <c r="W82" s="115" t="s">
        <v>19</v>
      </c>
      <c r="X82" s="115" t="s">
        <v>19</v>
      </c>
      <c r="Y82" s="115" t="s">
        <v>19</v>
      </c>
      <c r="Z82" s="115" t="s">
        <v>19</v>
      </c>
      <c r="AA82" s="115" t="s">
        <v>19</v>
      </c>
      <c r="AB82" s="115" t="s">
        <v>19</v>
      </c>
      <c r="AC82" s="115" t="s">
        <v>19</v>
      </c>
      <c r="AD82" s="115" t="s">
        <v>19</v>
      </c>
      <c r="AE82" s="115" t="s">
        <v>19</v>
      </c>
      <c r="AF82" s="115" t="s">
        <v>19</v>
      </c>
      <c r="AG82" s="115" t="s">
        <v>19</v>
      </c>
      <c r="AH82" s="115" t="s">
        <v>19</v>
      </c>
      <c r="AI82" s="115" t="s">
        <v>19</v>
      </c>
      <c r="AJ82" s="115" t="s">
        <v>19</v>
      </c>
      <c r="AK82" s="115" t="s">
        <v>19</v>
      </c>
      <c r="AL82" s="115" t="s">
        <v>19</v>
      </c>
      <c r="AM82" s="115" t="s">
        <v>19</v>
      </c>
      <c r="AN82" s="118" t="s">
        <v>19</v>
      </c>
      <c r="AO82" s="120" t="s">
        <v>19</v>
      </c>
      <c r="AP82" s="120" t="s">
        <v>19</v>
      </c>
      <c r="AQ82" s="121" t="s">
        <v>19</v>
      </c>
      <c r="AR82" s="115" t="s">
        <v>19</v>
      </c>
      <c r="AS82" s="115" t="s">
        <v>19</v>
      </c>
      <c r="AT82" s="115"/>
      <c r="AU82" s="115"/>
      <c r="AV82" s="115"/>
      <c r="AW82" s="115"/>
      <c r="AX82" s="119"/>
      <c r="AY82" s="115"/>
    </row>
    <row r="83" spans="1:51" ht="31.5" x14ac:dyDescent="0.25">
      <c r="A83" s="116" t="s">
        <v>75</v>
      </c>
      <c r="B83" s="107" t="s">
        <v>603</v>
      </c>
      <c r="C83" s="117" t="s">
        <v>604</v>
      </c>
      <c r="D83" s="115" t="s">
        <v>19</v>
      </c>
      <c r="E83" s="115" t="s">
        <v>19</v>
      </c>
      <c r="F83" s="115" t="s">
        <v>19</v>
      </c>
      <c r="G83" s="115" t="s">
        <v>19</v>
      </c>
      <c r="H83" s="115" t="s">
        <v>19</v>
      </c>
      <c r="I83" s="115" t="s">
        <v>19</v>
      </c>
      <c r="J83" s="115" t="s">
        <v>19</v>
      </c>
      <c r="K83" s="115" t="s">
        <v>19</v>
      </c>
      <c r="L83" s="115" t="s">
        <v>19</v>
      </c>
      <c r="M83" s="115" t="s">
        <v>19</v>
      </c>
      <c r="N83" s="115" t="s">
        <v>19</v>
      </c>
      <c r="O83" s="115" t="s">
        <v>19</v>
      </c>
      <c r="P83" s="115" t="s">
        <v>19</v>
      </c>
      <c r="Q83" s="115" t="s">
        <v>19</v>
      </c>
      <c r="R83" s="115" t="s">
        <v>19</v>
      </c>
      <c r="S83" s="115" t="s">
        <v>19</v>
      </c>
      <c r="T83" s="115" t="s">
        <v>19</v>
      </c>
      <c r="U83" s="115" t="s">
        <v>19</v>
      </c>
      <c r="V83" s="115" t="s">
        <v>19</v>
      </c>
      <c r="W83" s="115" t="s">
        <v>19</v>
      </c>
      <c r="X83" s="115" t="s">
        <v>19</v>
      </c>
      <c r="Y83" s="115" t="s">
        <v>19</v>
      </c>
      <c r="Z83" s="115" t="s">
        <v>19</v>
      </c>
      <c r="AA83" s="115" t="s">
        <v>19</v>
      </c>
      <c r="AB83" s="115" t="s">
        <v>19</v>
      </c>
      <c r="AC83" s="115" t="s">
        <v>19</v>
      </c>
      <c r="AD83" s="115" t="s">
        <v>19</v>
      </c>
      <c r="AE83" s="115" t="s">
        <v>19</v>
      </c>
      <c r="AF83" s="115" t="s">
        <v>19</v>
      </c>
      <c r="AG83" s="115" t="s">
        <v>19</v>
      </c>
      <c r="AH83" s="115" t="s">
        <v>19</v>
      </c>
      <c r="AI83" s="115" t="s">
        <v>19</v>
      </c>
      <c r="AJ83" s="115" t="s">
        <v>19</v>
      </c>
      <c r="AK83" s="115" t="s">
        <v>19</v>
      </c>
      <c r="AL83" s="115" t="s">
        <v>19</v>
      </c>
      <c r="AM83" s="115" t="s">
        <v>19</v>
      </c>
      <c r="AN83" s="118" t="s">
        <v>19</v>
      </c>
      <c r="AO83" s="120" t="s">
        <v>19</v>
      </c>
      <c r="AP83" s="120" t="s">
        <v>19</v>
      </c>
      <c r="AQ83" s="121" t="s">
        <v>19</v>
      </c>
      <c r="AR83" s="115" t="s">
        <v>19</v>
      </c>
      <c r="AS83" s="115" t="s">
        <v>19</v>
      </c>
      <c r="AT83" s="115"/>
      <c r="AU83" s="115"/>
      <c r="AV83" s="115"/>
      <c r="AW83" s="115"/>
      <c r="AX83" s="119"/>
      <c r="AY83" s="115"/>
    </row>
    <row r="84" spans="1:51" ht="31.5" x14ac:dyDescent="0.25">
      <c r="A84" s="116" t="s">
        <v>75</v>
      </c>
      <c r="B84" s="107" t="s">
        <v>605</v>
      </c>
      <c r="C84" s="117" t="s">
        <v>606</v>
      </c>
      <c r="D84" s="115" t="s">
        <v>19</v>
      </c>
      <c r="E84" s="115" t="s">
        <v>19</v>
      </c>
      <c r="F84" s="115" t="s">
        <v>19</v>
      </c>
      <c r="G84" s="115" t="s">
        <v>19</v>
      </c>
      <c r="H84" s="115" t="s">
        <v>19</v>
      </c>
      <c r="I84" s="115" t="s">
        <v>19</v>
      </c>
      <c r="J84" s="115" t="s">
        <v>19</v>
      </c>
      <c r="K84" s="115" t="s">
        <v>19</v>
      </c>
      <c r="L84" s="115" t="s">
        <v>19</v>
      </c>
      <c r="M84" s="115" t="s">
        <v>19</v>
      </c>
      <c r="N84" s="115" t="s">
        <v>19</v>
      </c>
      <c r="O84" s="115" t="s">
        <v>19</v>
      </c>
      <c r="P84" s="115" t="s">
        <v>19</v>
      </c>
      <c r="Q84" s="115" t="s">
        <v>19</v>
      </c>
      <c r="R84" s="115" t="s">
        <v>19</v>
      </c>
      <c r="S84" s="115" t="s">
        <v>19</v>
      </c>
      <c r="T84" s="115" t="s">
        <v>19</v>
      </c>
      <c r="U84" s="115" t="s">
        <v>19</v>
      </c>
      <c r="V84" s="115" t="s">
        <v>19</v>
      </c>
      <c r="W84" s="115" t="s">
        <v>19</v>
      </c>
      <c r="X84" s="115" t="s">
        <v>19</v>
      </c>
      <c r="Y84" s="115" t="s">
        <v>19</v>
      </c>
      <c r="Z84" s="115" t="s">
        <v>19</v>
      </c>
      <c r="AA84" s="115" t="s">
        <v>19</v>
      </c>
      <c r="AB84" s="115" t="s">
        <v>19</v>
      </c>
      <c r="AC84" s="115" t="s">
        <v>19</v>
      </c>
      <c r="AD84" s="115" t="s">
        <v>19</v>
      </c>
      <c r="AE84" s="115" t="s">
        <v>19</v>
      </c>
      <c r="AF84" s="115" t="s">
        <v>19</v>
      </c>
      <c r="AG84" s="115" t="s">
        <v>19</v>
      </c>
      <c r="AH84" s="115" t="s">
        <v>19</v>
      </c>
      <c r="AI84" s="115" t="s">
        <v>19</v>
      </c>
      <c r="AJ84" s="115" t="s">
        <v>19</v>
      </c>
      <c r="AK84" s="115" t="s">
        <v>19</v>
      </c>
      <c r="AL84" s="115" t="s">
        <v>19</v>
      </c>
      <c r="AM84" s="115" t="s">
        <v>19</v>
      </c>
      <c r="AN84" s="118" t="s">
        <v>19</v>
      </c>
      <c r="AO84" s="120" t="s">
        <v>19</v>
      </c>
      <c r="AP84" s="120" t="s">
        <v>19</v>
      </c>
      <c r="AQ84" s="121" t="s">
        <v>19</v>
      </c>
      <c r="AR84" s="115" t="s">
        <v>19</v>
      </c>
      <c r="AS84" s="115" t="s">
        <v>19</v>
      </c>
      <c r="AT84" s="115"/>
      <c r="AU84" s="115"/>
      <c r="AV84" s="115"/>
      <c r="AW84" s="115"/>
      <c r="AX84" s="119"/>
      <c r="AY84" s="115"/>
    </row>
    <row r="85" spans="1:51" ht="31.5" x14ac:dyDescent="0.25">
      <c r="A85" s="116" t="s">
        <v>75</v>
      </c>
      <c r="B85" s="107" t="s">
        <v>607</v>
      </c>
      <c r="C85" s="117" t="s">
        <v>608</v>
      </c>
      <c r="D85" s="115" t="s">
        <v>19</v>
      </c>
      <c r="E85" s="115" t="s">
        <v>19</v>
      </c>
      <c r="F85" s="115" t="s">
        <v>19</v>
      </c>
      <c r="G85" s="115" t="s">
        <v>19</v>
      </c>
      <c r="H85" s="115" t="s">
        <v>19</v>
      </c>
      <c r="I85" s="115" t="s">
        <v>19</v>
      </c>
      <c r="J85" s="115" t="s">
        <v>19</v>
      </c>
      <c r="K85" s="115" t="s">
        <v>19</v>
      </c>
      <c r="L85" s="115" t="s">
        <v>19</v>
      </c>
      <c r="M85" s="115" t="s">
        <v>19</v>
      </c>
      <c r="N85" s="115" t="s">
        <v>19</v>
      </c>
      <c r="O85" s="115" t="s">
        <v>19</v>
      </c>
      <c r="P85" s="115" t="s">
        <v>19</v>
      </c>
      <c r="Q85" s="115" t="s">
        <v>19</v>
      </c>
      <c r="R85" s="115" t="s">
        <v>19</v>
      </c>
      <c r="S85" s="115" t="s">
        <v>19</v>
      </c>
      <c r="T85" s="115" t="s">
        <v>19</v>
      </c>
      <c r="U85" s="115" t="s">
        <v>19</v>
      </c>
      <c r="V85" s="115" t="s">
        <v>19</v>
      </c>
      <c r="W85" s="115" t="s">
        <v>19</v>
      </c>
      <c r="X85" s="115" t="s">
        <v>19</v>
      </c>
      <c r="Y85" s="115" t="s">
        <v>19</v>
      </c>
      <c r="Z85" s="115" t="s">
        <v>19</v>
      </c>
      <c r="AA85" s="115" t="s">
        <v>19</v>
      </c>
      <c r="AB85" s="115" t="s">
        <v>19</v>
      </c>
      <c r="AC85" s="115" t="s">
        <v>19</v>
      </c>
      <c r="AD85" s="115" t="s">
        <v>19</v>
      </c>
      <c r="AE85" s="115" t="s">
        <v>19</v>
      </c>
      <c r="AF85" s="115" t="s">
        <v>19</v>
      </c>
      <c r="AG85" s="115" t="s">
        <v>19</v>
      </c>
      <c r="AH85" s="115" t="s">
        <v>19</v>
      </c>
      <c r="AI85" s="115" t="s">
        <v>19</v>
      </c>
      <c r="AJ85" s="115" t="s">
        <v>19</v>
      </c>
      <c r="AK85" s="115" t="s">
        <v>19</v>
      </c>
      <c r="AL85" s="115" t="s">
        <v>19</v>
      </c>
      <c r="AM85" s="115" t="s">
        <v>19</v>
      </c>
      <c r="AN85" s="118" t="s">
        <v>19</v>
      </c>
      <c r="AO85" s="120" t="s">
        <v>19</v>
      </c>
      <c r="AP85" s="120" t="s">
        <v>19</v>
      </c>
      <c r="AQ85" s="121" t="s">
        <v>19</v>
      </c>
      <c r="AR85" s="115" t="s">
        <v>19</v>
      </c>
      <c r="AS85" s="115" t="s">
        <v>19</v>
      </c>
      <c r="AT85" s="115"/>
      <c r="AU85" s="115"/>
      <c r="AV85" s="115"/>
      <c r="AW85" s="115"/>
      <c r="AX85" s="119"/>
      <c r="AY85" s="115"/>
    </row>
    <row r="86" spans="1:51" ht="31.5" x14ac:dyDescent="0.25">
      <c r="A86" s="116" t="s">
        <v>75</v>
      </c>
      <c r="B86" s="107" t="s">
        <v>609</v>
      </c>
      <c r="C86" s="117" t="s">
        <v>610</v>
      </c>
      <c r="D86" s="115" t="s">
        <v>19</v>
      </c>
      <c r="E86" s="115" t="s">
        <v>19</v>
      </c>
      <c r="F86" s="115" t="s">
        <v>19</v>
      </c>
      <c r="G86" s="115" t="s">
        <v>19</v>
      </c>
      <c r="H86" s="115" t="s">
        <v>19</v>
      </c>
      <c r="I86" s="115" t="s">
        <v>19</v>
      </c>
      <c r="J86" s="115" t="s">
        <v>19</v>
      </c>
      <c r="K86" s="115" t="s">
        <v>19</v>
      </c>
      <c r="L86" s="115" t="s">
        <v>19</v>
      </c>
      <c r="M86" s="115" t="s">
        <v>19</v>
      </c>
      <c r="N86" s="115" t="s">
        <v>19</v>
      </c>
      <c r="O86" s="115" t="s">
        <v>19</v>
      </c>
      <c r="P86" s="115" t="s">
        <v>19</v>
      </c>
      <c r="Q86" s="115" t="s">
        <v>19</v>
      </c>
      <c r="R86" s="115" t="s">
        <v>19</v>
      </c>
      <c r="S86" s="115" t="s">
        <v>19</v>
      </c>
      <c r="T86" s="115" t="s">
        <v>19</v>
      </c>
      <c r="U86" s="115" t="s">
        <v>19</v>
      </c>
      <c r="V86" s="115" t="s">
        <v>19</v>
      </c>
      <c r="W86" s="115" t="s">
        <v>19</v>
      </c>
      <c r="X86" s="115" t="s">
        <v>19</v>
      </c>
      <c r="Y86" s="115" t="s">
        <v>19</v>
      </c>
      <c r="Z86" s="115" t="s">
        <v>19</v>
      </c>
      <c r="AA86" s="115" t="s">
        <v>19</v>
      </c>
      <c r="AB86" s="115" t="s">
        <v>19</v>
      </c>
      <c r="AC86" s="115" t="s">
        <v>19</v>
      </c>
      <c r="AD86" s="115" t="s">
        <v>19</v>
      </c>
      <c r="AE86" s="115" t="s">
        <v>19</v>
      </c>
      <c r="AF86" s="115" t="s">
        <v>19</v>
      </c>
      <c r="AG86" s="115" t="s">
        <v>19</v>
      </c>
      <c r="AH86" s="115" t="s">
        <v>19</v>
      </c>
      <c r="AI86" s="115" t="s">
        <v>19</v>
      </c>
      <c r="AJ86" s="115" t="s">
        <v>19</v>
      </c>
      <c r="AK86" s="115" t="s">
        <v>19</v>
      </c>
      <c r="AL86" s="115" t="s">
        <v>19</v>
      </c>
      <c r="AM86" s="115" t="s">
        <v>19</v>
      </c>
      <c r="AN86" s="118" t="s">
        <v>19</v>
      </c>
      <c r="AO86" s="120" t="s">
        <v>19</v>
      </c>
      <c r="AP86" s="120" t="s">
        <v>19</v>
      </c>
      <c r="AQ86" s="121" t="s">
        <v>19</v>
      </c>
      <c r="AR86" s="115" t="s">
        <v>19</v>
      </c>
      <c r="AS86" s="115" t="s">
        <v>19</v>
      </c>
      <c r="AT86" s="115"/>
      <c r="AU86" s="115"/>
      <c r="AV86" s="115"/>
      <c r="AW86" s="115"/>
      <c r="AX86" s="119"/>
      <c r="AY86" s="115"/>
    </row>
    <row r="87" spans="1:51" ht="31.5" x14ac:dyDescent="0.25">
      <c r="A87" s="116" t="s">
        <v>75</v>
      </c>
      <c r="B87" s="107" t="s">
        <v>611</v>
      </c>
      <c r="C87" s="117" t="s">
        <v>612</v>
      </c>
      <c r="D87" s="115" t="s">
        <v>19</v>
      </c>
      <c r="E87" s="115" t="s">
        <v>19</v>
      </c>
      <c r="F87" s="115" t="s">
        <v>19</v>
      </c>
      <c r="G87" s="115" t="s">
        <v>19</v>
      </c>
      <c r="H87" s="115" t="s">
        <v>19</v>
      </c>
      <c r="I87" s="115" t="s">
        <v>19</v>
      </c>
      <c r="J87" s="115" t="s">
        <v>19</v>
      </c>
      <c r="K87" s="115" t="s">
        <v>19</v>
      </c>
      <c r="L87" s="115" t="s">
        <v>19</v>
      </c>
      <c r="M87" s="115" t="s">
        <v>19</v>
      </c>
      <c r="N87" s="115" t="s">
        <v>19</v>
      </c>
      <c r="O87" s="115" t="s">
        <v>19</v>
      </c>
      <c r="P87" s="115" t="s">
        <v>19</v>
      </c>
      <c r="Q87" s="115" t="s">
        <v>19</v>
      </c>
      <c r="R87" s="115" t="s">
        <v>19</v>
      </c>
      <c r="S87" s="115" t="s">
        <v>19</v>
      </c>
      <c r="T87" s="115" t="s">
        <v>19</v>
      </c>
      <c r="U87" s="115" t="s">
        <v>19</v>
      </c>
      <c r="V87" s="115" t="s">
        <v>19</v>
      </c>
      <c r="W87" s="115" t="s">
        <v>19</v>
      </c>
      <c r="X87" s="115" t="s">
        <v>19</v>
      </c>
      <c r="Y87" s="115" t="s">
        <v>19</v>
      </c>
      <c r="Z87" s="115" t="s">
        <v>19</v>
      </c>
      <c r="AA87" s="115" t="s">
        <v>19</v>
      </c>
      <c r="AB87" s="115" t="s">
        <v>19</v>
      </c>
      <c r="AC87" s="115" t="s">
        <v>19</v>
      </c>
      <c r="AD87" s="115" t="s">
        <v>19</v>
      </c>
      <c r="AE87" s="115" t="s">
        <v>19</v>
      </c>
      <c r="AF87" s="115" t="s">
        <v>19</v>
      </c>
      <c r="AG87" s="115" t="s">
        <v>19</v>
      </c>
      <c r="AH87" s="115" t="s">
        <v>19</v>
      </c>
      <c r="AI87" s="115" t="s">
        <v>19</v>
      </c>
      <c r="AJ87" s="115" t="s">
        <v>19</v>
      </c>
      <c r="AK87" s="115" t="s">
        <v>19</v>
      </c>
      <c r="AL87" s="115" t="s">
        <v>19</v>
      </c>
      <c r="AM87" s="115" t="s">
        <v>19</v>
      </c>
      <c r="AN87" s="118" t="s">
        <v>19</v>
      </c>
      <c r="AO87" s="120" t="s">
        <v>19</v>
      </c>
      <c r="AP87" s="120" t="s">
        <v>19</v>
      </c>
      <c r="AQ87" s="121" t="s">
        <v>19</v>
      </c>
      <c r="AR87" s="115" t="s">
        <v>19</v>
      </c>
      <c r="AS87" s="115" t="s">
        <v>19</v>
      </c>
      <c r="AT87" s="115"/>
      <c r="AU87" s="115"/>
      <c r="AV87" s="115"/>
      <c r="AW87" s="115"/>
      <c r="AX87" s="119"/>
      <c r="AY87" s="115"/>
    </row>
    <row r="88" spans="1:51" ht="31.5" x14ac:dyDescent="0.25">
      <c r="A88" s="116" t="s">
        <v>75</v>
      </c>
      <c r="B88" s="107" t="s">
        <v>613</v>
      </c>
      <c r="C88" s="117" t="s">
        <v>614</v>
      </c>
      <c r="D88" s="115" t="s">
        <v>19</v>
      </c>
      <c r="E88" s="115" t="s">
        <v>19</v>
      </c>
      <c r="F88" s="115" t="s">
        <v>19</v>
      </c>
      <c r="G88" s="115" t="s">
        <v>19</v>
      </c>
      <c r="H88" s="115" t="s">
        <v>19</v>
      </c>
      <c r="I88" s="115" t="s">
        <v>19</v>
      </c>
      <c r="J88" s="115" t="s">
        <v>19</v>
      </c>
      <c r="K88" s="115" t="s">
        <v>19</v>
      </c>
      <c r="L88" s="115" t="s">
        <v>19</v>
      </c>
      <c r="M88" s="115" t="s">
        <v>19</v>
      </c>
      <c r="N88" s="115">
        <v>0.23</v>
      </c>
      <c r="O88" s="115" t="s">
        <v>19</v>
      </c>
      <c r="P88" s="115" t="s">
        <v>19</v>
      </c>
      <c r="Q88" s="115" t="s">
        <v>19</v>
      </c>
      <c r="R88" s="115" t="s">
        <v>19</v>
      </c>
      <c r="S88" s="115" t="s">
        <v>19</v>
      </c>
      <c r="T88" s="115" t="s">
        <v>19</v>
      </c>
      <c r="U88" s="115" t="s">
        <v>19</v>
      </c>
      <c r="V88" s="115" t="s">
        <v>19</v>
      </c>
      <c r="W88" s="115" t="s">
        <v>19</v>
      </c>
      <c r="X88" s="115" t="s">
        <v>19</v>
      </c>
      <c r="Y88" s="115" t="s">
        <v>19</v>
      </c>
      <c r="Z88" s="115" t="s">
        <v>19</v>
      </c>
      <c r="AA88" s="115" t="s">
        <v>19</v>
      </c>
      <c r="AB88" s="115" t="s">
        <v>19</v>
      </c>
      <c r="AC88" s="115" t="s">
        <v>19</v>
      </c>
      <c r="AD88" s="115" t="s">
        <v>19</v>
      </c>
      <c r="AE88" s="115" t="s">
        <v>19</v>
      </c>
      <c r="AF88" s="115" t="s">
        <v>19</v>
      </c>
      <c r="AG88" s="115" t="s">
        <v>19</v>
      </c>
      <c r="AH88" s="115" t="s">
        <v>19</v>
      </c>
      <c r="AI88" s="115" t="s">
        <v>19</v>
      </c>
      <c r="AJ88" s="115" t="s">
        <v>19</v>
      </c>
      <c r="AK88" s="115" t="s">
        <v>19</v>
      </c>
      <c r="AL88" s="115" t="s">
        <v>19</v>
      </c>
      <c r="AM88" s="115" t="s">
        <v>19</v>
      </c>
      <c r="AN88" s="118" t="s">
        <v>19</v>
      </c>
      <c r="AO88" s="120" t="s">
        <v>19</v>
      </c>
      <c r="AP88" s="120" t="s">
        <v>19</v>
      </c>
      <c r="AQ88" s="121" t="s">
        <v>19</v>
      </c>
      <c r="AR88" s="115" t="s">
        <v>19</v>
      </c>
      <c r="AS88" s="115" t="s">
        <v>19</v>
      </c>
      <c r="AT88" s="115"/>
      <c r="AU88" s="115"/>
      <c r="AV88" s="115"/>
      <c r="AW88" s="115"/>
      <c r="AX88" s="119"/>
      <c r="AY88" s="115"/>
    </row>
    <row r="89" spans="1:51" ht="31.5" x14ac:dyDescent="0.25">
      <c r="A89" s="116" t="s">
        <v>75</v>
      </c>
      <c r="B89" s="107" t="s">
        <v>615</v>
      </c>
      <c r="C89" s="117" t="s">
        <v>616</v>
      </c>
      <c r="D89" s="115" t="s">
        <v>19</v>
      </c>
      <c r="E89" s="115" t="s">
        <v>19</v>
      </c>
      <c r="F89" s="115" t="s">
        <v>19</v>
      </c>
      <c r="G89" s="115" t="s">
        <v>19</v>
      </c>
      <c r="H89" s="115" t="s">
        <v>19</v>
      </c>
      <c r="I89" s="115" t="s">
        <v>19</v>
      </c>
      <c r="J89" s="115" t="s">
        <v>19</v>
      </c>
      <c r="K89" s="115" t="s">
        <v>19</v>
      </c>
      <c r="L89" s="115" t="s">
        <v>19</v>
      </c>
      <c r="M89" s="115" t="s">
        <v>19</v>
      </c>
      <c r="N89" s="115" t="s">
        <v>19</v>
      </c>
      <c r="O89" s="115" t="s">
        <v>19</v>
      </c>
      <c r="P89" s="115" t="s">
        <v>19</v>
      </c>
      <c r="Q89" s="115" t="s">
        <v>19</v>
      </c>
      <c r="R89" s="115" t="s">
        <v>19</v>
      </c>
      <c r="S89" s="115" t="s">
        <v>19</v>
      </c>
      <c r="T89" s="115" t="s">
        <v>19</v>
      </c>
      <c r="U89" s="115" t="s">
        <v>19</v>
      </c>
      <c r="V89" s="115" t="s">
        <v>19</v>
      </c>
      <c r="W89" s="115" t="s">
        <v>19</v>
      </c>
      <c r="X89" s="115" t="s">
        <v>19</v>
      </c>
      <c r="Y89" s="115" t="s">
        <v>19</v>
      </c>
      <c r="Z89" s="115" t="s">
        <v>19</v>
      </c>
      <c r="AA89" s="115" t="s">
        <v>19</v>
      </c>
      <c r="AB89" s="115" t="s">
        <v>19</v>
      </c>
      <c r="AC89" s="115" t="s">
        <v>19</v>
      </c>
      <c r="AD89" s="115" t="s">
        <v>19</v>
      </c>
      <c r="AE89" s="115" t="s">
        <v>19</v>
      </c>
      <c r="AF89" s="115" t="s">
        <v>19</v>
      </c>
      <c r="AG89" s="115" t="s">
        <v>19</v>
      </c>
      <c r="AH89" s="115" t="s">
        <v>19</v>
      </c>
      <c r="AI89" s="115" t="s">
        <v>19</v>
      </c>
      <c r="AJ89" s="115" t="s">
        <v>19</v>
      </c>
      <c r="AK89" s="115" t="s">
        <v>19</v>
      </c>
      <c r="AL89" s="115" t="s">
        <v>19</v>
      </c>
      <c r="AM89" s="115" t="s">
        <v>19</v>
      </c>
      <c r="AN89" s="118" t="s">
        <v>19</v>
      </c>
      <c r="AO89" s="120" t="s">
        <v>19</v>
      </c>
      <c r="AP89" s="120" t="s">
        <v>19</v>
      </c>
      <c r="AQ89" s="121" t="s">
        <v>19</v>
      </c>
      <c r="AR89" s="115" t="s">
        <v>19</v>
      </c>
      <c r="AS89" s="115" t="s">
        <v>19</v>
      </c>
      <c r="AT89" s="115"/>
      <c r="AU89" s="115"/>
      <c r="AV89" s="115"/>
      <c r="AW89" s="115"/>
      <c r="AX89" s="119"/>
      <c r="AY89" s="115"/>
    </row>
    <row r="90" spans="1:51" ht="31.5" x14ac:dyDescent="0.25">
      <c r="A90" s="116" t="s">
        <v>75</v>
      </c>
      <c r="B90" s="107" t="s">
        <v>617</v>
      </c>
      <c r="C90" s="117" t="s">
        <v>618</v>
      </c>
      <c r="D90" s="115" t="s">
        <v>19</v>
      </c>
      <c r="E90" s="115" t="s">
        <v>19</v>
      </c>
      <c r="F90" s="115" t="s">
        <v>19</v>
      </c>
      <c r="G90" s="115" t="s">
        <v>19</v>
      </c>
      <c r="H90" s="115" t="s">
        <v>19</v>
      </c>
      <c r="I90" s="115" t="s">
        <v>19</v>
      </c>
      <c r="J90" s="115" t="s">
        <v>19</v>
      </c>
      <c r="K90" s="115" t="s">
        <v>19</v>
      </c>
      <c r="L90" s="115" t="s">
        <v>19</v>
      </c>
      <c r="M90" s="115" t="s">
        <v>19</v>
      </c>
      <c r="N90" s="115" t="s">
        <v>19</v>
      </c>
      <c r="O90" s="115" t="s">
        <v>19</v>
      </c>
      <c r="P90" s="115" t="s">
        <v>19</v>
      </c>
      <c r="Q90" s="115" t="s">
        <v>19</v>
      </c>
      <c r="R90" s="115" t="s">
        <v>19</v>
      </c>
      <c r="S90" s="115" t="s">
        <v>19</v>
      </c>
      <c r="T90" s="115" t="s">
        <v>19</v>
      </c>
      <c r="U90" s="115" t="s">
        <v>19</v>
      </c>
      <c r="V90" s="115" t="s">
        <v>19</v>
      </c>
      <c r="W90" s="115" t="s">
        <v>19</v>
      </c>
      <c r="X90" s="115" t="s">
        <v>19</v>
      </c>
      <c r="Y90" s="115" t="s">
        <v>19</v>
      </c>
      <c r="Z90" s="115" t="s">
        <v>19</v>
      </c>
      <c r="AA90" s="115" t="s">
        <v>19</v>
      </c>
      <c r="AB90" s="115" t="s">
        <v>19</v>
      </c>
      <c r="AC90" s="115" t="s">
        <v>19</v>
      </c>
      <c r="AD90" s="115" t="s">
        <v>19</v>
      </c>
      <c r="AE90" s="115" t="s">
        <v>19</v>
      </c>
      <c r="AF90" s="115" t="s">
        <v>19</v>
      </c>
      <c r="AG90" s="115" t="s">
        <v>19</v>
      </c>
      <c r="AH90" s="115" t="s">
        <v>19</v>
      </c>
      <c r="AI90" s="115" t="s">
        <v>19</v>
      </c>
      <c r="AJ90" s="115" t="s">
        <v>19</v>
      </c>
      <c r="AK90" s="115" t="s">
        <v>19</v>
      </c>
      <c r="AL90" s="115" t="s">
        <v>19</v>
      </c>
      <c r="AM90" s="115" t="s">
        <v>19</v>
      </c>
      <c r="AN90" s="118" t="s">
        <v>19</v>
      </c>
      <c r="AO90" s="120" t="s">
        <v>19</v>
      </c>
      <c r="AP90" s="120" t="s">
        <v>19</v>
      </c>
      <c r="AQ90" s="121" t="s">
        <v>19</v>
      </c>
      <c r="AR90" s="115" t="s">
        <v>19</v>
      </c>
      <c r="AS90" s="115" t="s">
        <v>19</v>
      </c>
      <c r="AT90" s="115"/>
      <c r="AU90" s="115"/>
      <c r="AV90" s="115"/>
      <c r="AW90" s="115"/>
      <c r="AX90" s="119"/>
      <c r="AY90" s="115"/>
    </row>
    <row r="91" spans="1:51" ht="31.5" x14ac:dyDescent="0.25">
      <c r="A91" s="116" t="s">
        <v>75</v>
      </c>
      <c r="B91" s="107" t="s">
        <v>619</v>
      </c>
      <c r="C91" s="117" t="s">
        <v>620</v>
      </c>
      <c r="D91" s="115" t="s">
        <v>19</v>
      </c>
      <c r="E91" s="115" t="s">
        <v>19</v>
      </c>
      <c r="F91" s="115" t="s">
        <v>19</v>
      </c>
      <c r="G91" s="115" t="s">
        <v>19</v>
      </c>
      <c r="H91" s="115" t="s">
        <v>19</v>
      </c>
      <c r="I91" s="115" t="s">
        <v>19</v>
      </c>
      <c r="J91" s="115" t="s">
        <v>19</v>
      </c>
      <c r="K91" s="115" t="s">
        <v>19</v>
      </c>
      <c r="L91" s="115" t="s">
        <v>19</v>
      </c>
      <c r="M91" s="115" t="s">
        <v>19</v>
      </c>
      <c r="N91" s="115" t="s">
        <v>19</v>
      </c>
      <c r="O91" s="115" t="s">
        <v>19</v>
      </c>
      <c r="P91" s="115" t="s">
        <v>19</v>
      </c>
      <c r="Q91" s="115" t="s">
        <v>19</v>
      </c>
      <c r="R91" s="115" t="s">
        <v>19</v>
      </c>
      <c r="S91" s="115" t="s">
        <v>19</v>
      </c>
      <c r="T91" s="115" t="s">
        <v>19</v>
      </c>
      <c r="U91" s="115" t="s">
        <v>19</v>
      </c>
      <c r="V91" s="115" t="s">
        <v>19</v>
      </c>
      <c r="W91" s="115" t="s">
        <v>19</v>
      </c>
      <c r="X91" s="115" t="s">
        <v>19</v>
      </c>
      <c r="Y91" s="115" t="s">
        <v>19</v>
      </c>
      <c r="Z91" s="115" t="s">
        <v>19</v>
      </c>
      <c r="AA91" s="115" t="s">
        <v>19</v>
      </c>
      <c r="AB91" s="115" t="s">
        <v>19</v>
      </c>
      <c r="AC91" s="115" t="s">
        <v>19</v>
      </c>
      <c r="AD91" s="115" t="s">
        <v>19</v>
      </c>
      <c r="AE91" s="115" t="s">
        <v>19</v>
      </c>
      <c r="AF91" s="115" t="s">
        <v>19</v>
      </c>
      <c r="AG91" s="115" t="s">
        <v>19</v>
      </c>
      <c r="AH91" s="115" t="s">
        <v>19</v>
      </c>
      <c r="AI91" s="115" t="s">
        <v>19</v>
      </c>
      <c r="AJ91" s="115" t="s">
        <v>19</v>
      </c>
      <c r="AK91" s="115" t="s">
        <v>19</v>
      </c>
      <c r="AL91" s="115" t="s">
        <v>19</v>
      </c>
      <c r="AM91" s="115" t="s">
        <v>19</v>
      </c>
      <c r="AN91" s="118" t="s">
        <v>19</v>
      </c>
      <c r="AO91" s="120" t="s">
        <v>19</v>
      </c>
      <c r="AP91" s="120" t="s">
        <v>19</v>
      </c>
      <c r="AQ91" s="121" t="s">
        <v>19</v>
      </c>
      <c r="AR91" s="115" t="s">
        <v>19</v>
      </c>
      <c r="AS91" s="115" t="s">
        <v>19</v>
      </c>
      <c r="AT91" s="115"/>
      <c r="AU91" s="115"/>
      <c r="AV91" s="115"/>
      <c r="AW91" s="115"/>
      <c r="AX91" s="119"/>
      <c r="AY91" s="115"/>
    </row>
    <row r="92" spans="1:51" ht="31.5" x14ac:dyDescent="0.25">
      <c r="A92" s="116" t="s">
        <v>75</v>
      </c>
      <c r="B92" s="107" t="s">
        <v>621</v>
      </c>
      <c r="C92" s="117" t="s">
        <v>622</v>
      </c>
      <c r="D92" s="115" t="s">
        <v>19</v>
      </c>
      <c r="E92" s="115" t="s">
        <v>19</v>
      </c>
      <c r="F92" s="115" t="s">
        <v>19</v>
      </c>
      <c r="G92" s="115" t="s">
        <v>19</v>
      </c>
      <c r="H92" s="115" t="s">
        <v>19</v>
      </c>
      <c r="I92" s="115" t="s">
        <v>19</v>
      </c>
      <c r="J92" s="115" t="s">
        <v>19</v>
      </c>
      <c r="K92" s="115" t="s">
        <v>19</v>
      </c>
      <c r="L92" s="115" t="s">
        <v>19</v>
      </c>
      <c r="M92" s="115" t="s">
        <v>19</v>
      </c>
      <c r="N92" s="115" t="s">
        <v>19</v>
      </c>
      <c r="O92" s="115" t="s">
        <v>19</v>
      </c>
      <c r="P92" s="115" t="s">
        <v>19</v>
      </c>
      <c r="Q92" s="115" t="s">
        <v>19</v>
      </c>
      <c r="R92" s="115" t="s">
        <v>19</v>
      </c>
      <c r="S92" s="115" t="s">
        <v>19</v>
      </c>
      <c r="T92" s="115" t="s">
        <v>19</v>
      </c>
      <c r="U92" s="115" t="s">
        <v>19</v>
      </c>
      <c r="V92" s="115" t="s">
        <v>19</v>
      </c>
      <c r="W92" s="115" t="s">
        <v>19</v>
      </c>
      <c r="X92" s="115" t="s">
        <v>19</v>
      </c>
      <c r="Y92" s="115" t="s">
        <v>19</v>
      </c>
      <c r="Z92" s="115" t="s">
        <v>19</v>
      </c>
      <c r="AA92" s="115" t="s">
        <v>19</v>
      </c>
      <c r="AB92" s="115" t="s">
        <v>19</v>
      </c>
      <c r="AC92" s="115" t="s">
        <v>19</v>
      </c>
      <c r="AD92" s="115" t="s">
        <v>19</v>
      </c>
      <c r="AE92" s="115" t="s">
        <v>19</v>
      </c>
      <c r="AF92" s="115" t="s">
        <v>19</v>
      </c>
      <c r="AG92" s="115" t="s">
        <v>19</v>
      </c>
      <c r="AH92" s="115" t="s">
        <v>19</v>
      </c>
      <c r="AI92" s="115" t="s">
        <v>19</v>
      </c>
      <c r="AJ92" s="115" t="s">
        <v>19</v>
      </c>
      <c r="AK92" s="115" t="s">
        <v>19</v>
      </c>
      <c r="AL92" s="115" t="s">
        <v>19</v>
      </c>
      <c r="AM92" s="115" t="s">
        <v>19</v>
      </c>
      <c r="AN92" s="118" t="s">
        <v>19</v>
      </c>
      <c r="AO92" s="120" t="s">
        <v>19</v>
      </c>
      <c r="AP92" s="120" t="s">
        <v>19</v>
      </c>
      <c r="AQ92" s="121" t="s">
        <v>19</v>
      </c>
      <c r="AR92" s="115" t="s">
        <v>19</v>
      </c>
      <c r="AS92" s="115" t="s">
        <v>19</v>
      </c>
      <c r="AT92" s="115"/>
      <c r="AU92" s="115"/>
      <c r="AV92" s="115"/>
      <c r="AW92" s="115"/>
      <c r="AX92" s="119"/>
      <c r="AY92" s="115"/>
    </row>
    <row r="93" spans="1:51" ht="31.5" x14ac:dyDescent="0.25">
      <c r="A93" s="116" t="s">
        <v>75</v>
      </c>
      <c r="B93" s="107" t="s">
        <v>623</v>
      </c>
      <c r="C93" s="117" t="s">
        <v>624</v>
      </c>
      <c r="D93" s="115" t="s">
        <v>19</v>
      </c>
      <c r="E93" s="115" t="s">
        <v>19</v>
      </c>
      <c r="F93" s="115" t="s">
        <v>19</v>
      </c>
      <c r="G93" s="115" t="s">
        <v>19</v>
      </c>
      <c r="H93" s="115" t="s">
        <v>19</v>
      </c>
      <c r="I93" s="115" t="s">
        <v>19</v>
      </c>
      <c r="J93" s="115" t="s">
        <v>19</v>
      </c>
      <c r="K93" s="115" t="s">
        <v>19</v>
      </c>
      <c r="L93" s="115" t="s">
        <v>19</v>
      </c>
      <c r="M93" s="115" t="s">
        <v>19</v>
      </c>
      <c r="N93" s="115" t="s">
        <v>19</v>
      </c>
      <c r="O93" s="115" t="s">
        <v>19</v>
      </c>
      <c r="P93" s="115" t="s">
        <v>19</v>
      </c>
      <c r="Q93" s="115" t="s">
        <v>19</v>
      </c>
      <c r="R93" s="115" t="s">
        <v>19</v>
      </c>
      <c r="S93" s="115" t="s">
        <v>19</v>
      </c>
      <c r="T93" s="115" t="s">
        <v>19</v>
      </c>
      <c r="U93" s="115" t="s">
        <v>19</v>
      </c>
      <c r="V93" s="115" t="s">
        <v>19</v>
      </c>
      <c r="W93" s="115" t="s">
        <v>19</v>
      </c>
      <c r="X93" s="115" t="s">
        <v>19</v>
      </c>
      <c r="Y93" s="115" t="s">
        <v>19</v>
      </c>
      <c r="Z93" s="115" t="s">
        <v>19</v>
      </c>
      <c r="AA93" s="115" t="s">
        <v>19</v>
      </c>
      <c r="AB93" s="115" t="s">
        <v>19</v>
      </c>
      <c r="AC93" s="115" t="s">
        <v>19</v>
      </c>
      <c r="AD93" s="115" t="s">
        <v>19</v>
      </c>
      <c r="AE93" s="115" t="s">
        <v>19</v>
      </c>
      <c r="AF93" s="115" t="s">
        <v>19</v>
      </c>
      <c r="AG93" s="115" t="s">
        <v>19</v>
      </c>
      <c r="AH93" s="115" t="s">
        <v>19</v>
      </c>
      <c r="AI93" s="115" t="s">
        <v>19</v>
      </c>
      <c r="AJ93" s="115" t="s">
        <v>19</v>
      </c>
      <c r="AK93" s="115" t="s">
        <v>19</v>
      </c>
      <c r="AL93" s="115" t="s">
        <v>19</v>
      </c>
      <c r="AM93" s="115" t="s">
        <v>19</v>
      </c>
      <c r="AN93" s="118" t="s">
        <v>19</v>
      </c>
      <c r="AO93" s="120" t="s">
        <v>19</v>
      </c>
      <c r="AP93" s="120" t="s">
        <v>19</v>
      </c>
      <c r="AQ93" s="121" t="s">
        <v>19</v>
      </c>
      <c r="AR93" s="115" t="s">
        <v>19</v>
      </c>
      <c r="AS93" s="115" t="s">
        <v>19</v>
      </c>
      <c r="AT93" s="115"/>
      <c r="AU93" s="115"/>
      <c r="AV93" s="115"/>
      <c r="AW93" s="115"/>
      <c r="AX93" s="119"/>
      <c r="AY93" s="115"/>
    </row>
    <row r="94" spans="1:51" ht="31.5" x14ac:dyDescent="0.25">
      <c r="A94" s="116" t="s">
        <v>75</v>
      </c>
      <c r="B94" s="107" t="s">
        <v>625</v>
      </c>
      <c r="C94" s="117" t="s">
        <v>626</v>
      </c>
      <c r="D94" s="115" t="s">
        <v>19</v>
      </c>
      <c r="E94" s="115" t="s">
        <v>19</v>
      </c>
      <c r="F94" s="115" t="s">
        <v>19</v>
      </c>
      <c r="G94" s="115" t="s">
        <v>19</v>
      </c>
      <c r="H94" s="115" t="s">
        <v>19</v>
      </c>
      <c r="I94" s="115" t="s">
        <v>19</v>
      </c>
      <c r="J94" s="115" t="s">
        <v>19</v>
      </c>
      <c r="K94" s="115" t="s">
        <v>19</v>
      </c>
      <c r="L94" s="115" t="s">
        <v>19</v>
      </c>
      <c r="M94" s="115" t="s">
        <v>19</v>
      </c>
      <c r="N94" s="115" t="s">
        <v>19</v>
      </c>
      <c r="O94" s="115" t="s">
        <v>19</v>
      </c>
      <c r="P94" s="115" t="s">
        <v>19</v>
      </c>
      <c r="Q94" s="115" t="s">
        <v>19</v>
      </c>
      <c r="R94" s="115" t="s">
        <v>19</v>
      </c>
      <c r="S94" s="115" t="s">
        <v>19</v>
      </c>
      <c r="T94" s="115" t="s">
        <v>19</v>
      </c>
      <c r="U94" s="115" t="s">
        <v>19</v>
      </c>
      <c r="V94" s="115" t="s">
        <v>19</v>
      </c>
      <c r="W94" s="115" t="s">
        <v>19</v>
      </c>
      <c r="X94" s="115" t="s">
        <v>19</v>
      </c>
      <c r="Y94" s="115" t="s">
        <v>19</v>
      </c>
      <c r="Z94" s="115" t="s">
        <v>19</v>
      </c>
      <c r="AA94" s="115" t="s">
        <v>19</v>
      </c>
      <c r="AB94" s="115" t="s">
        <v>19</v>
      </c>
      <c r="AC94" s="115" t="s">
        <v>19</v>
      </c>
      <c r="AD94" s="115" t="s">
        <v>19</v>
      </c>
      <c r="AE94" s="115" t="s">
        <v>19</v>
      </c>
      <c r="AF94" s="115" t="s">
        <v>19</v>
      </c>
      <c r="AG94" s="115" t="s">
        <v>19</v>
      </c>
      <c r="AH94" s="115" t="s">
        <v>19</v>
      </c>
      <c r="AI94" s="115" t="s">
        <v>19</v>
      </c>
      <c r="AJ94" s="115" t="s">
        <v>19</v>
      </c>
      <c r="AK94" s="115" t="s">
        <v>19</v>
      </c>
      <c r="AL94" s="115" t="s">
        <v>19</v>
      </c>
      <c r="AM94" s="115" t="s">
        <v>19</v>
      </c>
      <c r="AN94" s="118" t="s">
        <v>19</v>
      </c>
      <c r="AO94" s="120" t="s">
        <v>19</v>
      </c>
      <c r="AP94" s="120" t="s">
        <v>19</v>
      </c>
      <c r="AQ94" s="121" t="s">
        <v>19</v>
      </c>
      <c r="AR94" s="115" t="s">
        <v>19</v>
      </c>
      <c r="AS94" s="115" t="s">
        <v>19</v>
      </c>
      <c r="AT94" s="115"/>
      <c r="AU94" s="115"/>
      <c r="AV94" s="115"/>
      <c r="AW94" s="115"/>
      <c r="AX94" s="119"/>
      <c r="AY94" s="115"/>
    </row>
    <row r="95" spans="1:51" ht="31.5" x14ac:dyDescent="0.25">
      <c r="A95" s="116" t="s">
        <v>75</v>
      </c>
      <c r="B95" s="107" t="s">
        <v>627</v>
      </c>
      <c r="C95" s="117" t="s">
        <v>628</v>
      </c>
      <c r="D95" s="115" t="s">
        <v>19</v>
      </c>
      <c r="E95" s="115" t="s">
        <v>19</v>
      </c>
      <c r="F95" s="115" t="s">
        <v>19</v>
      </c>
      <c r="G95" s="115" t="s">
        <v>19</v>
      </c>
      <c r="H95" s="115" t="s">
        <v>19</v>
      </c>
      <c r="I95" s="115" t="s">
        <v>19</v>
      </c>
      <c r="J95" s="115" t="s">
        <v>19</v>
      </c>
      <c r="K95" s="115" t="s">
        <v>19</v>
      </c>
      <c r="L95" s="115" t="s">
        <v>19</v>
      </c>
      <c r="M95" s="115" t="s">
        <v>19</v>
      </c>
      <c r="N95" s="115" t="s">
        <v>19</v>
      </c>
      <c r="O95" s="115" t="s">
        <v>19</v>
      </c>
      <c r="P95" s="115" t="s">
        <v>19</v>
      </c>
      <c r="Q95" s="115" t="s">
        <v>19</v>
      </c>
      <c r="R95" s="115" t="s">
        <v>19</v>
      </c>
      <c r="S95" s="115" t="s">
        <v>19</v>
      </c>
      <c r="T95" s="115" t="s">
        <v>19</v>
      </c>
      <c r="U95" s="115" t="s">
        <v>19</v>
      </c>
      <c r="V95" s="115" t="s">
        <v>19</v>
      </c>
      <c r="W95" s="115" t="s">
        <v>19</v>
      </c>
      <c r="X95" s="115" t="s">
        <v>19</v>
      </c>
      <c r="Y95" s="115" t="s">
        <v>19</v>
      </c>
      <c r="Z95" s="115" t="s">
        <v>19</v>
      </c>
      <c r="AA95" s="115" t="s">
        <v>19</v>
      </c>
      <c r="AB95" s="115" t="s">
        <v>19</v>
      </c>
      <c r="AC95" s="115" t="s">
        <v>19</v>
      </c>
      <c r="AD95" s="115" t="s">
        <v>19</v>
      </c>
      <c r="AE95" s="115" t="s">
        <v>19</v>
      </c>
      <c r="AF95" s="115" t="s">
        <v>19</v>
      </c>
      <c r="AG95" s="115" t="s">
        <v>19</v>
      </c>
      <c r="AH95" s="115" t="s">
        <v>19</v>
      </c>
      <c r="AI95" s="115" t="s">
        <v>19</v>
      </c>
      <c r="AJ95" s="115" t="s">
        <v>19</v>
      </c>
      <c r="AK95" s="115" t="s">
        <v>19</v>
      </c>
      <c r="AL95" s="115" t="s">
        <v>19</v>
      </c>
      <c r="AM95" s="115" t="s">
        <v>19</v>
      </c>
      <c r="AN95" s="118" t="s">
        <v>19</v>
      </c>
      <c r="AO95" s="120" t="s">
        <v>19</v>
      </c>
      <c r="AP95" s="120" t="s">
        <v>19</v>
      </c>
      <c r="AQ95" s="121" t="s">
        <v>19</v>
      </c>
      <c r="AR95" s="115" t="s">
        <v>19</v>
      </c>
      <c r="AS95" s="115" t="s">
        <v>19</v>
      </c>
      <c r="AT95" s="115"/>
      <c r="AU95" s="115"/>
      <c r="AV95" s="115"/>
      <c r="AW95" s="115"/>
      <c r="AX95" s="119"/>
      <c r="AY95" s="115"/>
    </row>
    <row r="96" spans="1:51" ht="31.5" x14ac:dyDescent="0.25">
      <c r="A96" s="116" t="s">
        <v>75</v>
      </c>
      <c r="B96" s="107" t="s">
        <v>629</v>
      </c>
      <c r="C96" s="117" t="s">
        <v>630</v>
      </c>
      <c r="D96" s="115" t="s">
        <v>19</v>
      </c>
      <c r="E96" s="115" t="s">
        <v>19</v>
      </c>
      <c r="F96" s="115" t="s">
        <v>19</v>
      </c>
      <c r="G96" s="115" t="s">
        <v>19</v>
      </c>
      <c r="H96" s="115" t="s">
        <v>19</v>
      </c>
      <c r="I96" s="115" t="s">
        <v>19</v>
      </c>
      <c r="J96" s="115" t="s">
        <v>19</v>
      </c>
      <c r="K96" s="115" t="s">
        <v>19</v>
      </c>
      <c r="L96" s="115" t="s">
        <v>19</v>
      </c>
      <c r="M96" s="115" t="s">
        <v>19</v>
      </c>
      <c r="N96" s="115" t="s">
        <v>19</v>
      </c>
      <c r="O96" s="115" t="s">
        <v>19</v>
      </c>
      <c r="P96" s="115" t="s">
        <v>19</v>
      </c>
      <c r="Q96" s="115" t="s">
        <v>19</v>
      </c>
      <c r="R96" s="115" t="s">
        <v>19</v>
      </c>
      <c r="S96" s="115" t="s">
        <v>19</v>
      </c>
      <c r="T96" s="115" t="s">
        <v>19</v>
      </c>
      <c r="U96" s="115" t="s">
        <v>19</v>
      </c>
      <c r="V96" s="115" t="s">
        <v>19</v>
      </c>
      <c r="W96" s="115" t="s">
        <v>19</v>
      </c>
      <c r="X96" s="115" t="s">
        <v>19</v>
      </c>
      <c r="Y96" s="115" t="s">
        <v>19</v>
      </c>
      <c r="Z96" s="115" t="s">
        <v>19</v>
      </c>
      <c r="AA96" s="115" t="s">
        <v>19</v>
      </c>
      <c r="AB96" s="115" t="s">
        <v>19</v>
      </c>
      <c r="AC96" s="115" t="s">
        <v>19</v>
      </c>
      <c r="AD96" s="115" t="s">
        <v>19</v>
      </c>
      <c r="AE96" s="115" t="s">
        <v>19</v>
      </c>
      <c r="AF96" s="115" t="s">
        <v>19</v>
      </c>
      <c r="AG96" s="115" t="s">
        <v>19</v>
      </c>
      <c r="AH96" s="115" t="s">
        <v>19</v>
      </c>
      <c r="AI96" s="115" t="s">
        <v>19</v>
      </c>
      <c r="AJ96" s="115" t="s">
        <v>19</v>
      </c>
      <c r="AK96" s="115" t="s">
        <v>19</v>
      </c>
      <c r="AL96" s="115" t="s">
        <v>19</v>
      </c>
      <c r="AM96" s="115" t="s">
        <v>19</v>
      </c>
      <c r="AN96" s="118" t="s">
        <v>19</v>
      </c>
      <c r="AO96" s="120" t="s">
        <v>19</v>
      </c>
      <c r="AP96" s="120" t="s">
        <v>19</v>
      </c>
      <c r="AQ96" s="121" t="s">
        <v>19</v>
      </c>
      <c r="AR96" s="115" t="s">
        <v>19</v>
      </c>
      <c r="AS96" s="115" t="s">
        <v>19</v>
      </c>
      <c r="AT96" s="115"/>
      <c r="AU96" s="115"/>
      <c r="AV96" s="115"/>
      <c r="AW96" s="115"/>
      <c r="AX96" s="119"/>
      <c r="AY96" s="115"/>
    </row>
    <row r="97" spans="1:51" ht="31.5" x14ac:dyDescent="0.25">
      <c r="A97" s="116" t="s">
        <v>75</v>
      </c>
      <c r="B97" s="107" t="s">
        <v>631</v>
      </c>
      <c r="C97" s="117" t="s">
        <v>632</v>
      </c>
      <c r="D97" s="115" t="s">
        <v>19</v>
      </c>
      <c r="E97" s="115" t="s">
        <v>19</v>
      </c>
      <c r="F97" s="115" t="s">
        <v>19</v>
      </c>
      <c r="G97" s="115" t="s">
        <v>19</v>
      </c>
      <c r="H97" s="115" t="s">
        <v>19</v>
      </c>
      <c r="I97" s="115" t="s">
        <v>19</v>
      </c>
      <c r="J97" s="115" t="s">
        <v>19</v>
      </c>
      <c r="K97" s="115" t="s">
        <v>19</v>
      </c>
      <c r="L97" s="115" t="s">
        <v>19</v>
      </c>
      <c r="M97" s="115" t="s">
        <v>19</v>
      </c>
      <c r="N97" s="115" t="s">
        <v>19</v>
      </c>
      <c r="O97" s="115" t="s">
        <v>19</v>
      </c>
      <c r="P97" s="115" t="s">
        <v>19</v>
      </c>
      <c r="Q97" s="115" t="s">
        <v>19</v>
      </c>
      <c r="R97" s="115" t="s">
        <v>19</v>
      </c>
      <c r="S97" s="115" t="s">
        <v>19</v>
      </c>
      <c r="T97" s="115" t="s">
        <v>19</v>
      </c>
      <c r="U97" s="115" t="s">
        <v>19</v>
      </c>
      <c r="V97" s="115" t="s">
        <v>19</v>
      </c>
      <c r="W97" s="115" t="s">
        <v>19</v>
      </c>
      <c r="X97" s="115" t="s">
        <v>19</v>
      </c>
      <c r="Y97" s="115" t="s">
        <v>19</v>
      </c>
      <c r="Z97" s="115" t="s">
        <v>19</v>
      </c>
      <c r="AA97" s="115" t="s">
        <v>19</v>
      </c>
      <c r="AB97" s="115" t="s">
        <v>19</v>
      </c>
      <c r="AC97" s="115" t="s">
        <v>19</v>
      </c>
      <c r="AD97" s="115" t="s">
        <v>19</v>
      </c>
      <c r="AE97" s="115" t="s">
        <v>19</v>
      </c>
      <c r="AF97" s="115" t="s">
        <v>19</v>
      </c>
      <c r="AG97" s="115" t="s">
        <v>19</v>
      </c>
      <c r="AH97" s="115" t="s">
        <v>19</v>
      </c>
      <c r="AI97" s="115" t="s">
        <v>19</v>
      </c>
      <c r="AJ97" s="115" t="s">
        <v>19</v>
      </c>
      <c r="AK97" s="115" t="s">
        <v>19</v>
      </c>
      <c r="AL97" s="115" t="s">
        <v>19</v>
      </c>
      <c r="AM97" s="115" t="s">
        <v>19</v>
      </c>
      <c r="AN97" s="118" t="s">
        <v>19</v>
      </c>
      <c r="AO97" s="120" t="s">
        <v>19</v>
      </c>
      <c r="AP97" s="120" t="s">
        <v>19</v>
      </c>
      <c r="AQ97" s="121" t="s">
        <v>19</v>
      </c>
      <c r="AR97" s="115" t="s">
        <v>19</v>
      </c>
      <c r="AS97" s="115" t="s">
        <v>19</v>
      </c>
      <c r="AT97" s="115"/>
      <c r="AU97" s="115"/>
      <c r="AV97" s="115"/>
      <c r="AW97" s="115"/>
      <c r="AX97" s="119"/>
      <c r="AY97" s="115"/>
    </row>
    <row r="98" spans="1:51" ht="31.5" x14ac:dyDescent="0.25">
      <c r="A98" s="116" t="s">
        <v>75</v>
      </c>
      <c r="B98" s="107" t="s">
        <v>633</v>
      </c>
      <c r="C98" s="117" t="s">
        <v>634</v>
      </c>
      <c r="D98" s="115" t="s">
        <v>19</v>
      </c>
      <c r="E98" s="115" t="s">
        <v>19</v>
      </c>
      <c r="F98" s="115" t="s">
        <v>19</v>
      </c>
      <c r="G98" s="115" t="s">
        <v>19</v>
      </c>
      <c r="H98" s="115" t="s">
        <v>19</v>
      </c>
      <c r="I98" s="115" t="s">
        <v>19</v>
      </c>
      <c r="J98" s="115" t="s">
        <v>19</v>
      </c>
      <c r="K98" s="115" t="s">
        <v>19</v>
      </c>
      <c r="L98" s="115" t="s">
        <v>19</v>
      </c>
      <c r="M98" s="115" t="s">
        <v>19</v>
      </c>
      <c r="N98" s="115" t="s">
        <v>19</v>
      </c>
      <c r="O98" s="115" t="s">
        <v>19</v>
      </c>
      <c r="P98" s="115" t="s">
        <v>19</v>
      </c>
      <c r="Q98" s="115" t="s">
        <v>19</v>
      </c>
      <c r="R98" s="115" t="s">
        <v>19</v>
      </c>
      <c r="S98" s="115" t="s">
        <v>19</v>
      </c>
      <c r="T98" s="115" t="s">
        <v>19</v>
      </c>
      <c r="U98" s="115" t="s">
        <v>19</v>
      </c>
      <c r="V98" s="115" t="s">
        <v>19</v>
      </c>
      <c r="W98" s="115" t="s">
        <v>19</v>
      </c>
      <c r="X98" s="115" t="s">
        <v>19</v>
      </c>
      <c r="Y98" s="115" t="s">
        <v>19</v>
      </c>
      <c r="Z98" s="115" t="s">
        <v>19</v>
      </c>
      <c r="AA98" s="115" t="s">
        <v>19</v>
      </c>
      <c r="AB98" s="115" t="s">
        <v>19</v>
      </c>
      <c r="AC98" s="115" t="s">
        <v>19</v>
      </c>
      <c r="AD98" s="115" t="s">
        <v>19</v>
      </c>
      <c r="AE98" s="115" t="s">
        <v>19</v>
      </c>
      <c r="AF98" s="115" t="s">
        <v>19</v>
      </c>
      <c r="AG98" s="115" t="s">
        <v>19</v>
      </c>
      <c r="AH98" s="115" t="s">
        <v>19</v>
      </c>
      <c r="AI98" s="115" t="s">
        <v>19</v>
      </c>
      <c r="AJ98" s="115" t="s">
        <v>19</v>
      </c>
      <c r="AK98" s="115" t="s">
        <v>19</v>
      </c>
      <c r="AL98" s="115" t="s">
        <v>19</v>
      </c>
      <c r="AM98" s="115" t="s">
        <v>19</v>
      </c>
      <c r="AN98" s="118" t="s">
        <v>19</v>
      </c>
      <c r="AO98" s="120" t="s">
        <v>19</v>
      </c>
      <c r="AP98" s="120" t="s">
        <v>19</v>
      </c>
      <c r="AQ98" s="121" t="s">
        <v>19</v>
      </c>
      <c r="AR98" s="115" t="s">
        <v>19</v>
      </c>
      <c r="AS98" s="115" t="s">
        <v>19</v>
      </c>
      <c r="AT98" s="115"/>
      <c r="AU98" s="115"/>
      <c r="AV98" s="115"/>
      <c r="AW98" s="115"/>
      <c r="AX98" s="119"/>
      <c r="AY98" s="115"/>
    </row>
    <row r="99" spans="1:51" ht="31.5" x14ac:dyDescent="0.25">
      <c r="A99" s="116" t="s">
        <v>75</v>
      </c>
      <c r="B99" s="107" t="s">
        <v>635</v>
      </c>
      <c r="C99" s="117" t="s">
        <v>636</v>
      </c>
      <c r="D99" s="115" t="s">
        <v>19</v>
      </c>
      <c r="E99" s="115" t="s">
        <v>19</v>
      </c>
      <c r="F99" s="115" t="s">
        <v>19</v>
      </c>
      <c r="G99" s="115" t="s">
        <v>19</v>
      </c>
      <c r="H99" s="115" t="s">
        <v>19</v>
      </c>
      <c r="I99" s="115" t="s">
        <v>19</v>
      </c>
      <c r="J99" s="115" t="s">
        <v>19</v>
      </c>
      <c r="K99" s="115" t="s">
        <v>19</v>
      </c>
      <c r="L99" s="115" t="s">
        <v>19</v>
      </c>
      <c r="M99" s="115" t="s">
        <v>19</v>
      </c>
      <c r="N99" s="115" t="s">
        <v>19</v>
      </c>
      <c r="O99" s="115" t="s">
        <v>19</v>
      </c>
      <c r="P99" s="115" t="s">
        <v>19</v>
      </c>
      <c r="Q99" s="115" t="s">
        <v>19</v>
      </c>
      <c r="R99" s="115" t="s">
        <v>19</v>
      </c>
      <c r="S99" s="115" t="s">
        <v>19</v>
      </c>
      <c r="T99" s="115" t="s">
        <v>19</v>
      </c>
      <c r="U99" s="115" t="s">
        <v>19</v>
      </c>
      <c r="V99" s="115" t="s">
        <v>19</v>
      </c>
      <c r="W99" s="115" t="s">
        <v>19</v>
      </c>
      <c r="X99" s="115" t="s">
        <v>19</v>
      </c>
      <c r="Y99" s="115" t="s">
        <v>19</v>
      </c>
      <c r="Z99" s="115" t="s">
        <v>19</v>
      </c>
      <c r="AA99" s="115" t="s">
        <v>19</v>
      </c>
      <c r="AB99" s="115" t="s">
        <v>19</v>
      </c>
      <c r="AC99" s="115" t="s">
        <v>19</v>
      </c>
      <c r="AD99" s="115" t="s">
        <v>19</v>
      </c>
      <c r="AE99" s="115" t="s">
        <v>19</v>
      </c>
      <c r="AF99" s="115" t="s">
        <v>19</v>
      </c>
      <c r="AG99" s="115" t="s">
        <v>19</v>
      </c>
      <c r="AH99" s="115" t="s">
        <v>19</v>
      </c>
      <c r="AI99" s="115" t="s">
        <v>19</v>
      </c>
      <c r="AJ99" s="115" t="s">
        <v>19</v>
      </c>
      <c r="AK99" s="115" t="s">
        <v>19</v>
      </c>
      <c r="AL99" s="115" t="s">
        <v>19</v>
      </c>
      <c r="AM99" s="115" t="s">
        <v>19</v>
      </c>
      <c r="AN99" s="118" t="s">
        <v>19</v>
      </c>
      <c r="AO99" s="120" t="s">
        <v>19</v>
      </c>
      <c r="AP99" s="120" t="s">
        <v>19</v>
      </c>
      <c r="AQ99" s="121" t="s">
        <v>19</v>
      </c>
      <c r="AR99" s="115" t="s">
        <v>19</v>
      </c>
      <c r="AS99" s="115" t="s">
        <v>19</v>
      </c>
      <c r="AT99" s="115"/>
      <c r="AU99" s="115"/>
      <c r="AV99" s="115"/>
      <c r="AW99" s="115"/>
      <c r="AX99" s="119"/>
      <c r="AY99" s="115"/>
    </row>
    <row r="100" spans="1:51" ht="31.5" x14ac:dyDescent="0.25">
      <c r="A100" s="116" t="s">
        <v>75</v>
      </c>
      <c r="B100" s="107" t="s">
        <v>637</v>
      </c>
      <c r="C100" s="117" t="s">
        <v>638</v>
      </c>
      <c r="D100" s="115" t="s">
        <v>19</v>
      </c>
      <c r="E100" s="115" t="s">
        <v>19</v>
      </c>
      <c r="F100" s="115" t="s">
        <v>19</v>
      </c>
      <c r="G100" s="115" t="s">
        <v>19</v>
      </c>
      <c r="H100" s="115" t="s">
        <v>19</v>
      </c>
      <c r="I100" s="115" t="s">
        <v>19</v>
      </c>
      <c r="J100" s="115" t="s">
        <v>19</v>
      </c>
      <c r="K100" s="115" t="s">
        <v>19</v>
      </c>
      <c r="L100" s="115" t="s">
        <v>19</v>
      </c>
      <c r="M100" s="115" t="s">
        <v>19</v>
      </c>
      <c r="N100" s="115" t="s">
        <v>19</v>
      </c>
      <c r="O100" s="115" t="s">
        <v>19</v>
      </c>
      <c r="P100" s="115" t="s">
        <v>19</v>
      </c>
      <c r="Q100" s="115" t="s">
        <v>19</v>
      </c>
      <c r="R100" s="115" t="s">
        <v>19</v>
      </c>
      <c r="S100" s="115" t="s">
        <v>19</v>
      </c>
      <c r="T100" s="115" t="s">
        <v>19</v>
      </c>
      <c r="U100" s="115" t="s">
        <v>19</v>
      </c>
      <c r="V100" s="115" t="s">
        <v>19</v>
      </c>
      <c r="W100" s="115" t="s">
        <v>19</v>
      </c>
      <c r="X100" s="115" t="s">
        <v>19</v>
      </c>
      <c r="Y100" s="115" t="s">
        <v>19</v>
      </c>
      <c r="Z100" s="115" t="s">
        <v>19</v>
      </c>
      <c r="AA100" s="115" t="s">
        <v>19</v>
      </c>
      <c r="AB100" s="115" t="s">
        <v>19</v>
      </c>
      <c r="AC100" s="115" t="s">
        <v>19</v>
      </c>
      <c r="AD100" s="115" t="s">
        <v>19</v>
      </c>
      <c r="AE100" s="115" t="s">
        <v>19</v>
      </c>
      <c r="AF100" s="115" t="s">
        <v>19</v>
      </c>
      <c r="AG100" s="115" t="s">
        <v>19</v>
      </c>
      <c r="AH100" s="115" t="s">
        <v>19</v>
      </c>
      <c r="AI100" s="115" t="s">
        <v>19</v>
      </c>
      <c r="AJ100" s="115" t="s">
        <v>19</v>
      </c>
      <c r="AK100" s="115" t="s">
        <v>19</v>
      </c>
      <c r="AL100" s="115" t="s">
        <v>19</v>
      </c>
      <c r="AM100" s="115" t="s">
        <v>19</v>
      </c>
      <c r="AN100" s="118" t="s">
        <v>19</v>
      </c>
      <c r="AO100" s="120" t="s">
        <v>19</v>
      </c>
      <c r="AP100" s="120" t="s">
        <v>19</v>
      </c>
      <c r="AQ100" s="121" t="s">
        <v>19</v>
      </c>
      <c r="AR100" s="115" t="s">
        <v>19</v>
      </c>
      <c r="AS100" s="115" t="s">
        <v>19</v>
      </c>
      <c r="AT100" s="115"/>
      <c r="AU100" s="115"/>
      <c r="AV100" s="115"/>
      <c r="AW100" s="115"/>
      <c r="AX100" s="119"/>
      <c r="AY100" s="115"/>
    </row>
    <row r="101" spans="1:51" ht="31.5" x14ac:dyDescent="0.25">
      <c r="A101" s="116" t="s">
        <v>75</v>
      </c>
      <c r="B101" s="107" t="s">
        <v>639</v>
      </c>
      <c r="C101" s="117" t="s">
        <v>640</v>
      </c>
      <c r="D101" s="115" t="s">
        <v>19</v>
      </c>
      <c r="E101" s="115" t="s">
        <v>19</v>
      </c>
      <c r="F101" s="115" t="s">
        <v>19</v>
      </c>
      <c r="G101" s="115" t="s">
        <v>19</v>
      </c>
      <c r="H101" s="115" t="s">
        <v>19</v>
      </c>
      <c r="I101" s="115" t="s">
        <v>19</v>
      </c>
      <c r="J101" s="115" t="s">
        <v>19</v>
      </c>
      <c r="K101" s="115" t="s">
        <v>19</v>
      </c>
      <c r="L101" s="115" t="s">
        <v>19</v>
      </c>
      <c r="M101" s="115" t="s">
        <v>19</v>
      </c>
      <c r="N101" s="115" t="s">
        <v>19</v>
      </c>
      <c r="O101" s="115" t="s">
        <v>19</v>
      </c>
      <c r="P101" s="115" t="s">
        <v>19</v>
      </c>
      <c r="Q101" s="115" t="s">
        <v>19</v>
      </c>
      <c r="R101" s="115" t="s">
        <v>19</v>
      </c>
      <c r="S101" s="115" t="s">
        <v>19</v>
      </c>
      <c r="T101" s="115" t="s">
        <v>19</v>
      </c>
      <c r="U101" s="115" t="s">
        <v>19</v>
      </c>
      <c r="V101" s="115" t="s">
        <v>19</v>
      </c>
      <c r="W101" s="115" t="s">
        <v>19</v>
      </c>
      <c r="X101" s="115" t="s">
        <v>19</v>
      </c>
      <c r="Y101" s="115" t="s">
        <v>19</v>
      </c>
      <c r="Z101" s="115" t="s">
        <v>19</v>
      </c>
      <c r="AA101" s="115" t="s">
        <v>19</v>
      </c>
      <c r="AB101" s="115" t="s">
        <v>19</v>
      </c>
      <c r="AC101" s="115" t="s">
        <v>19</v>
      </c>
      <c r="AD101" s="115" t="s">
        <v>19</v>
      </c>
      <c r="AE101" s="115" t="s">
        <v>19</v>
      </c>
      <c r="AF101" s="115" t="s">
        <v>19</v>
      </c>
      <c r="AG101" s="115" t="s">
        <v>19</v>
      </c>
      <c r="AH101" s="115" t="s">
        <v>19</v>
      </c>
      <c r="AI101" s="115" t="s">
        <v>19</v>
      </c>
      <c r="AJ101" s="115" t="s">
        <v>19</v>
      </c>
      <c r="AK101" s="115" t="s">
        <v>19</v>
      </c>
      <c r="AL101" s="115" t="s">
        <v>19</v>
      </c>
      <c r="AM101" s="115" t="s">
        <v>19</v>
      </c>
      <c r="AN101" s="118" t="s">
        <v>19</v>
      </c>
      <c r="AO101" s="120" t="s">
        <v>19</v>
      </c>
      <c r="AP101" s="120" t="s">
        <v>19</v>
      </c>
      <c r="AQ101" s="121" t="s">
        <v>19</v>
      </c>
      <c r="AR101" s="115" t="s">
        <v>19</v>
      </c>
      <c r="AS101" s="115" t="s">
        <v>19</v>
      </c>
      <c r="AT101" s="115"/>
      <c r="AU101" s="115"/>
      <c r="AV101" s="115"/>
      <c r="AW101" s="115"/>
      <c r="AX101" s="119"/>
      <c r="AY101" s="115"/>
    </row>
    <row r="102" spans="1:51" ht="31.5" x14ac:dyDescent="0.25">
      <c r="A102" s="116" t="s">
        <v>75</v>
      </c>
      <c r="B102" s="107" t="s">
        <v>641</v>
      </c>
      <c r="C102" s="117" t="s">
        <v>642</v>
      </c>
      <c r="D102" s="115" t="s">
        <v>19</v>
      </c>
      <c r="E102" s="115" t="s">
        <v>19</v>
      </c>
      <c r="F102" s="115" t="s">
        <v>19</v>
      </c>
      <c r="G102" s="115" t="s">
        <v>19</v>
      </c>
      <c r="H102" s="115" t="s">
        <v>19</v>
      </c>
      <c r="I102" s="115" t="s">
        <v>19</v>
      </c>
      <c r="J102" s="115" t="s">
        <v>19</v>
      </c>
      <c r="K102" s="115" t="s">
        <v>19</v>
      </c>
      <c r="L102" s="115" t="s">
        <v>19</v>
      </c>
      <c r="M102" s="115" t="s">
        <v>19</v>
      </c>
      <c r="N102" s="115" t="s">
        <v>19</v>
      </c>
      <c r="O102" s="115" t="s">
        <v>19</v>
      </c>
      <c r="P102" s="115" t="s">
        <v>19</v>
      </c>
      <c r="Q102" s="115" t="s">
        <v>19</v>
      </c>
      <c r="R102" s="115" t="s">
        <v>19</v>
      </c>
      <c r="S102" s="115" t="s">
        <v>19</v>
      </c>
      <c r="T102" s="115" t="s">
        <v>19</v>
      </c>
      <c r="U102" s="115" t="s">
        <v>19</v>
      </c>
      <c r="V102" s="115" t="s">
        <v>19</v>
      </c>
      <c r="W102" s="115" t="s">
        <v>19</v>
      </c>
      <c r="X102" s="115" t="s">
        <v>19</v>
      </c>
      <c r="Y102" s="115" t="s">
        <v>19</v>
      </c>
      <c r="Z102" s="115" t="s">
        <v>19</v>
      </c>
      <c r="AA102" s="115" t="s">
        <v>19</v>
      </c>
      <c r="AB102" s="115" t="s">
        <v>19</v>
      </c>
      <c r="AC102" s="115" t="s">
        <v>19</v>
      </c>
      <c r="AD102" s="115" t="s">
        <v>19</v>
      </c>
      <c r="AE102" s="115" t="s">
        <v>19</v>
      </c>
      <c r="AF102" s="115" t="s">
        <v>19</v>
      </c>
      <c r="AG102" s="115" t="s">
        <v>19</v>
      </c>
      <c r="AH102" s="115" t="s">
        <v>19</v>
      </c>
      <c r="AI102" s="115" t="s">
        <v>19</v>
      </c>
      <c r="AJ102" s="115" t="s">
        <v>19</v>
      </c>
      <c r="AK102" s="115" t="s">
        <v>19</v>
      </c>
      <c r="AL102" s="115" t="s">
        <v>19</v>
      </c>
      <c r="AM102" s="115" t="s">
        <v>19</v>
      </c>
      <c r="AN102" s="118" t="s">
        <v>19</v>
      </c>
      <c r="AO102" s="120" t="s">
        <v>19</v>
      </c>
      <c r="AP102" s="120" t="s">
        <v>19</v>
      </c>
      <c r="AQ102" s="121" t="s">
        <v>19</v>
      </c>
      <c r="AR102" s="115" t="s">
        <v>19</v>
      </c>
      <c r="AS102" s="115" t="s">
        <v>19</v>
      </c>
      <c r="AT102" s="115"/>
      <c r="AU102" s="115"/>
      <c r="AV102" s="115"/>
      <c r="AW102" s="115"/>
      <c r="AX102" s="119"/>
      <c r="AY102" s="115"/>
    </row>
    <row r="103" spans="1:51" ht="31.5" x14ac:dyDescent="0.25">
      <c r="A103" s="116" t="s">
        <v>75</v>
      </c>
      <c r="B103" s="107" t="s">
        <v>643</v>
      </c>
      <c r="C103" s="117" t="s">
        <v>644</v>
      </c>
      <c r="D103" s="115" t="s">
        <v>19</v>
      </c>
      <c r="E103" s="115" t="s">
        <v>19</v>
      </c>
      <c r="F103" s="115" t="s">
        <v>19</v>
      </c>
      <c r="G103" s="115" t="s">
        <v>19</v>
      </c>
      <c r="H103" s="115" t="s">
        <v>19</v>
      </c>
      <c r="I103" s="115" t="s">
        <v>19</v>
      </c>
      <c r="J103" s="115" t="s">
        <v>19</v>
      </c>
      <c r="K103" s="115" t="s">
        <v>19</v>
      </c>
      <c r="L103" s="115" t="s">
        <v>19</v>
      </c>
      <c r="M103" s="115" t="s">
        <v>19</v>
      </c>
      <c r="N103" s="115" t="s">
        <v>19</v>
      </c>
      <c r="O103" s="115" t="s">
        <v>19</v>
      </c>
      <c r="P103" s="115" t="s">
        <v>19</v>
      </c>
      <c r="Q103" s="115" t="s">
        <v>19</v>
      </c>
      <c r="R103" s="115" t="s">
        <v>19</v>
      </c>
      <c r="S103" s="115" t="s">
        <v>19</v>
      </c>
      <c r="T103" s="115" t="s">
        <v>19</v>
      </c>
      <c r="U103" s="115" t="s">
        <v>19</v>
      </c>
      <c r="V103" s="115" t="s">
        <v>19</v>
      </c>
      <c r="W103" s="115" t="s">
        <v>19</v>
      </c>
      <c r="X103" s="115" t="s">
        <v>19</v>
      </c>
      <c r="Y103" s="115" t="s">
        <v>19</v>
      </c>
      <c r="Z103" s="115" t="s">
        <v>19</v>
      </c>
      <c r="AA103" s="115" t="s">
        <v>19</v>
      </c>
      <c r="AB103" s="115" t="s">
        <v>19</v>
      </c>
      <c r="AC103" s="115" t="s">
        <v>19</v>
      </c>
      <c r="AD103" s="115" t="s">
        <v>19</v>
      </c>
      <c r="AE103" s="115" t="s">
        <v>19</v>
      </c>
      <c r="AF103" s="115" t="s">
        <v>19</v>
      </c>
      <c r="AG103" s="115" t="s">
        <v>19</v>
      </c>
      <c r="AH103" s="115" t="s">
        <v>19</v>
      </c>
      <c r="AI103" s="115" t="s">
        <v>19</v>
      </c>
      <c r="AJ103" s="115" t="s">
        <v>19</v>
      </c>
      <c r="AK103" s="115" t="s">
        <v>19</v>
      </c>
      <c r="AL103" s="115" t="s">
        <v>19</v>
      </c>
      <c r="AM103" s="115" t="s">
        <v>19</v>
      </c>
      <c r="AN103" s="118" t="s">
        <v>19</v>
      </c>
      <c r="AO103" s="120" t="s">
        <v>19</v>
      </c>
      <c r="AP103" s="120" t="s">
        <v>19</v>
      </c>
      <c r="AQ103" s="121" t="s">
        <v>19</v>
      </c>
      <c r="AR103" s="115" t="s">
        <v>19</v>
      </c>
      <c r="AS103" s="115" t="s">
        <v>19</v>
      </c>
      <c r="AT103" s="115"/>
      <c r="AU103" s="115"/>
      <c r="AV103" s="115"/>
      <c r="AW103" s="115"/>
      <c r="AX103" s="119"/>
      <c r="AY103" s="115"/>
    </row>
    <row r="104" spans="1:51" ht="31.5" x14ac:dyDescent="0.25">
      <c r="A104" s="116" t="s">
        <v>75</v>
      </c>
      <c r="B104" s="107" t="s">
        <v>645</v>
      </c>
      <c r="C104" s="117" t="s">
        <v>646</v>
      </c>
      <c r="D104" s="115" t="s">
        <v>19</v>
      </c>
      <c r="E104" s="115" t="s">
        <v>19</v>
      </c>
      <c r="F104" s="115" t="s">
        <v>19</v>
      </c>
      <c r="G104" s="115" t="s">
        <v>19</v>
      </c>
      <c r="H104" s="115" t="s">
        <v>19</v>
      </c>
      <c r="I104" s="115" t="s">
        <v>19</v>
      </c>
      <c r="J104" s="115" t="s">
        <v>19</v>
      </c>
      <c r="K104" s="115" t="s">
        <v>19</v>
      </c>
      <c r="L104" s="115" t="s">
        <v>19</v>
      </c>
      <c r="M104" s="115" t="s">
        <v>19</v>
      </c>
      <c r="N104" s="115" t="s">
        <v>19</v>
      </c>
      <c r="O104" s="115" t="s">
        <v>19</v>
      </c>
      <c r="P104" s="115" t="s">
        <v>19</v>
      </c>
      <c r="Q104" s="115" t="s">
        <v>19</v>
      </c>
      <c r="R104" s="115" t="s">
        <v>19</v>
      </c>
      <c r="S104" s="115" t="s">
        <v>19</v>
      </c>
      <c r="T104" s="115" t="s">
        <v>19</v>
      </c>
      <c r="U104" s="115" t="s">
        <v>19</v>
      </c>
      <c r="V104" s="115" t="s">
        <v>19</v>
      </c>
      <c r="W104" s="115" t="s">
        <v>19</v>
      </c>
      <c r="X104" s="115" t="s">
        <v>19</v>
      </c>
      <c r="Y104" s="115" t="s">
        <v>19</v>
      </c>
      <c r="Z104" s="115" t="s">
        <v>19</v>
      </c>
      <c r="AA104" s="115" t="s">
        <v>19</v>
      </c>
      <c r="AB104" s="115" t="s">
        <v>19</v>
      </c>
      <c r="AC104" s="115" t="s">
        <v>19</v>
      </c>
      <c r="AD104" s="115" t="s">
        <v>19</v>
      </c>
      <c r="AE104" s="115" t="s">
        <v>19</v>
      </c>
      <c r="AF104" s="115" t="s">
        <v>19</v>
      </c>
      <c r="AG104" s="115" t="s">
        <v>19</v>
      </c>
      <c r="AH104" s="115" t="s">
        <v>19</v>
      </c>
      <c r="AI104" s="115" t="s">
        <v>19</v>
      </c>
      <c r="AJ104" s="115" t="s">
        <v>19</v>
      </c>
      <c r="AK104" s="115" t="s">
        <v>19</v>
      </c>
      <c r="AL104" s="115" t="s">
        <v>19</v>
      </c>
      <c r="AM104" s="115" t="s">
        <v>19</v>
      </c>
      <c r="AN104" s="118" t="s">
        <v>19</v>
      </c>
      <c r="AO104" s="120" t="s">
        <v>19</v>
      </c>
      <c r="AP104" s="120" t="s">
        <v>19</v>
      </c>
      <c r="AQ104" s="121" t="s">
        <v>19</v>
      </c>
      <c r="AR104" s="115" t="s">
        <v>19</v>
      </c>
      <c r="AS104" s="115" t="s">
        <v>19</v>
      </c>
      <c r="AT104" s="115"/>
      <c r="AU104" s="115"/>
      <c r="AV104" s="115"/>
      <c r="AW104" s="115"/>
      <c r="AX104" s="119"/>
      <c r="AY104" s="115"/>
    </row>
    <row r="105" spans="1:51" ht="31.5" x14ac:dyDescent="0.25">
      <c r="A105" s="116" t="s">
        <v>75</v>
      </c>
      <c r="B105" s="107" t="s">
        <v>647</v>
      </c>
      <c r="C105" s="117" t="s">
        <v>648</v>
      </c>
      <c r="D105" s="115" t="s">
        <v>19</v>
      </c>
      <c r="E105" s="115" t="s">
        <v>19</v>
      </c>
      <c r="F105" s="115" t="s">
        <v>19</v>
      </c>
      <c r="G105" s="115" t="s">
        <v>19</v>
      </c>
      <c r="H105" s="115" t="s">
        <v>19</v>
      </c>
      <c r="I105" s="115" t="s">
        <v>19</v>
      </c>
      <c r="J105" s="115" t="s">
        <v>19</v>
      </c>
      <c r="K105" s="115" t="s">
        <v>19</v>
      </c>
      <c r="L105" s="115" t="s">
        <v>19</v>
      </c>
      <c r="M105" s="115" t="s">
        <v>19</v>
      </c>
      <c r="N105" s="115" t="s">
        <v>19</v>
      </c>
      <c r="O105" s="115" t="s">
        <v>19</v>
      </c>
      <c r="P105" s="115" t="s">
        <v>19</v>
      </c>
      <c r="Q105" s="115" t="s">
        <v>19</v>
      </c>
      <c r="R105" s="115" t="s">
        <v>19</v>
      </c>
      <c r="S105" s="115" t="s">
        <v>19</v>
      </c>
      <c r="T105" s="115" t="s">
        <v>19</v>
      </c>
      <c r="U105" s="115" t="s">
        <v>19</v>
      </c>
      <c r="V105" s="115" t="s">
        <v>19</v>
      </c>
      <c r="W105" s="115" t="s">
        <v>19</v>
      </c>
      <c r="X105" s="115" t="s">
        <v>19</v>
      </c>
      <c r="Y105" s="115" t="s">
        <v>19</v>
      </c>
      <c r="Z105" s="115" t="s">
        <v>19</v>
      </c>
      <c r="AA105" s="115" t="s">
        <v>19</v>
      </c>
      <c r="AB105" s="115" t="s">
        <v>19</v>
      </c>
      <c r="AC105" s="115" t="s">
        <v>19</v>
      </c>
      <c r="AD105" s="115" t="s">
        <v>19</v>
      </c>
      <c r="AE105" s="115" t="s">
        <v>19</v>
      </c>
      <c r="AF105" s="115" t="s">
        <v>19</v>
      </c>
      <c r="AG105" s="115" t="s">
        <v>19</v>
      </c>
      <c r="AH105" s="115" t="s">
        <v>19</v>
      </c>
      <c r="AI105" s="115" t="s">
        <v>19</v>
      </c>
      <c r="AJ105" s="115" t="s">
        <v>19</v>
      </c>
      <c r="AK105" s="115" t="s">
        <v>19</v>
      </c>
      <c r="AL105" s="115" t="s">
        <v>19</v>
      </c>
      <c r="AM105" s="115" t="s">
        <v>19</v>
      </c>
      <c r="AN105" s="118" t="s">
        <v>19</v>
      </c>
      <c r="AO105" s="120" t="s">
        <v>19</v>
      </c>
      <c r="AP105" s="120" t="s">
        <v>19</v>
      </c>
      <c r="AQ105" s="121" t="s">
        <v>19</v>
      </c>
      <c r="AR105" s="115" t="s">
        <v>19</v>
      </c>
      <c r="AS105" s="115" t="s">
        <v>19</v>
      </c>
      <c r="AT105" s="115"/>
      <c r="AU105" s="115"/>
      <c r="AV105" s="115"/>
      <c r="AW105" s="115"/>
      <c r="AX105" s="119"/>
      <c r="AY105" s="115"/>
    </row>
    <row r="106" spans="1:51" ht="15.75" x14ac:dyDescent="0.25">
      <c r="A106" s="116" t="s">
        <v>77</v>
      </c>
      <c r="B106" s="107" t="s">
        <v>78</v>
      </c>
      <c r="C106" s="117" t="s">
        <v>18</v>
      </c>
      <c r="D106" s="115" t="s">
        <v>19</v>
      </c>
      <c r="E106" s="115" t="s">
        <v>19</v>
      </c>
      <c r="F106" s="115">
        <f t="shared" ref="F106" si="55">IFERROR(SUM(F107,F113,F114,F115,F116,F117,F118,F119),"нд")</f>
        <v>0</v>
      </c>
      <c r="G106" s="115" t="s">
        <v>19</v>
      </c>
      <c r="H106" s="115" t="s">
        <v>19</v>
      </c>
      <c r="I106" s="115" t="s">
        <v>19</v>
      </c>
      <c r="J106" s="115" t="s">
        <v>19</v>
      </c>
      <c r="K106" s="115" t="s">
        <v>19</v>
      </c>
      <c r="L106" s="115" t="s">
        <v>19</v>
      </c>
      <c r="M106" s="115" t="s">
        <v>19</v>
      </c>
      <c r="N106" s="115">
        <f t="shared" ref="N106" si="56">IFERROR(SUM(N107,N113,N114,N115,N116,N117,N118,N119),"нд")</f>
        <v>0</v>
      </c>
      <c r="O106" s="115" t="s">
        <v>19</v>
      </c>
      <c r="P106" s="115" t="s">
        <v>19</v>
      </c>
      <c r="Q106" s="115" t="s">
        <v>19</v>
      </c>
      <c r="R106" s="115" t="s">
        <v>19</v>
      </c>
      <c r="S106" s="115" t="s">
        <v>19</v>
      </c>
      <c r="T106" s="115" t="s">
        <v>19</v>
      </c>
      <c r="U106" s="115" t="s">
        <v>19</v>
      </c>
      <c r="V106" s="115" t="s">
        <v>19</v>
      </c>
      <c r="W106" s="115" t="s">
        <v>19</v>
      </c>
      <c r="X106" s="115" t="s">
        <v>19</v>
      </c>
      <c r="Y106" s="115" t="s">
        <v>19</v>
      </c>
      <c r="Z106" s="115" t="s">
        <v>19</v>
      </c>
      <c r="AA106" s="115" t="s">
        <v>19</v>
      </c>
      <c r="AB106" s="115" t="s">
        <v>19</v>
      </c>
      <c r="AC106" s="115" t="s">
        <v>19</v>
      </c>
      <c r="AD106" s="115" t="s">
        <v>19</v>
      </c>
      <c r="AE106" s="115" t="s">
        <v>19</v>
      </c>
      <c r="AF106" s="115" t="s">
        <v>19</v>
      </c>
      <c r="AG106" s="115" t="s">
        <v>19</v>
      </c>
      <c r="AH106" s="115" t="s">
        <v>19</v>
      </c>
      <c r="AI106" s="115" t="s">
        <v>19</v>
      </c>
      <c r="AJ106" s="115" t="s">
        <v>19</v>
      </c>
      <c r="AK106" s="115" t="s">
        <v>19</v>
      </c>
      <c r="AL106" s="115" t="s">
        <v>19</v>
      </c>
      <c r="AM106" s="115" t="s">
        <v>19</v>
      </c>
      <c r="AN106" s="118" t="s">
        <v>19</v>
      </c>
      <c r="AO106" s="120">
        <f>IFERROR(SUM(AO107,AO113,AO114,AO115,AO116,AO117,AO118,AO119),"нд")</f>
        <v>0</v>
      </c>
      <c r="AP106" s="120">
        <f>IFERROR(SUM(AP107,AP113,AP114,AP115,AP116,AP117,AP118,AP119),"нд")</f>
        <v>0</v>
      </c>
      <c r="AQ106" s="121" t="s">
        <v>19</v>
      </c>
      <c r="AR106" s="115" t="s">
        <v>19</v>
      </c>
      <c r="AS106" s="115" t="s">
        <v>19</v>
      </c>
      <c r="AT106" s="115"/>
      <c r="AU106" s="115"/>
      <c r="AV106" s="115"/>
      <c r="AW106" s="115"/>
      <c r="AX106" s="119"/>
      <c r="AY106" s="115"/>
    </row>
    <row r="107" spans="1:51" ht="15.75" x14ac:dyDescent="0.25">
      <c r="A107" s="116" t="s">
        <v>79</v>
      </c>
      <c r="B107" s="107" t="s">
        <v>80</v>
      </c>
      <c r="C107" s="117" t="s">
        <v>18</v>
      </c>
      <c r="D107" s="115" t="s">
        <v>19</v>
      </c>
      <c r="E107" s="115" t="s">
        <v>19</v>
      </c>
      <c r="F107" s="115">
        <f t="shared" ref="F107" si="57">IFERROR(SUM(F108:F112),"нд")</f>
        <v>0</v>
      </c>
      <c r="G107" s="115" t="s">
        <v>19</v>
      </c>
      <c r="H107" s="115" t="s">
        <v>19</v>
      </c>
      <c r="I107" s="115" t="s">
        <v>19</v>
      </c>
      <c r="J107" s="115" t="s">
        <v>19</v>
      </c>
      <c r="K107" s="115" t="s">
        <v>19</v>
      </c>
      <c r="L107" s="115" t="s">
        <v>19</v>
      </c>
      <c r="M107" s="115" t="s">
        <v>19</v>
      </c>
      <c r="N107" s="115">
        <f t="shared" ref="N107" si="58">IFERROR(SUM(N108:N112),"нд")</f>
        <v>0</v>
      </c>
      <c r="O107" s="115" t="s">
        <v>19</v>
      </c>
      <c r="P107" s="115" t="s">
        <v>19</v>
      </c>
      <c r="Q107" s="115" t="s">
        <v>19</v>
      </c>
      <c r="R107" s="115" t="s">
        <v>19</v>
      </c>
      <c r="S107" s="115" t="s">
        <v>19</v>
      </c>
      <c r="T107" s="115" t="s">
        <v>19</v>
      </c>
      <c r="U107" s="115" t="s">
        <v>19</v>
      </c>
      <c r="V107" s="115" t="s">
        <v>19</v>
      </c>
      <c r="W107" s="115" t="s">
        <v>19</v>
      </c>
      <c r="X107" s="115" t="s">
        <v>19</v>
      </c>
      <c r="Y107" s="115" t="s">
        <v>19</v>
      </c>
      <c r="Z107" s="115" t="s">
        <v>19</v>
      </c>
      <c r="AA107" s="115" t="s">
        <v>19</v>
      </c>
      <c r="AB107" s="115" t="s">
        <v>19</v>
      </c>
      <c r="AC107" s="115" t="s">
        <v>19</v>
      </c>
      <c r="AD107" s="115" t="s">
        <v>19</v>
      </c>
      <c r="AE107" s="115" t="s">
        <v>19</v>
      </c>
      <c r="AF107" s="115" t="s">
        <v>19</v>
      </c>
      <c r="AG107" s="115" t="s">
        <v>19</v>
      </c>
      <c r="AH107" s="115" t="s">
        <v>19</v>
      </c>
      <c r="AI107" s="115" t="s">
        <v>19</v>
      </c>
      <c r="AJ107" s="115" t="s">
        <v>19</v>
      </c>
      <c r="AK107" s="115" t="s">
        <v>19</v>
      </c>
      <c r="AL107" s="115" t="s">
        <v>19</v>
      </c>
      <c r="AM107" s="115" t="s">
        <v>19</v>
      </c>
      <c r="AN107" s="118" t="s">
        <v>19</v>
      </c>
      <c r="AO107" s="120">
        <f>IFERROR(SUM(AO108:AO112),"нд")</f>
        <v>0</v>
      </c>
      <c r="AP107" s="120">
        <f>IFERROR(SUM(AP108:AP112),"нд")</f>
        <v>0</v>
      </c>
      <c r="AQ107" s="121" t="s">
        <v>19</v>
      </c>
      <c r="AR107" s="115" t="s">
        <v>19</v>
      </c>
      <c r="AS107" s="115" t="s">
        <v>19</v>
      </c>
      <c r="AT107" s="115"/>
      <c r="AU107" s="115"/>
      <c r="AV107" s="115"/>
      <c r="AW107" s="115"/>
      <c r="AX107" s="119"/>
      <c r="AY107" s="115"/>
    </row>
    <row r="108" spans="1:51" ht="47.25" x14ac:dyDescent="0.25">
      <c r="A108" s="116" t="s">
        <v>79</v>
      </c>
      <c r="B108" s="107" t="s">
        <v>649</v>
      </c>
      <c r="C108" s="117" t="s">
        <v>650</v>
      </c>
      <c r="D108" s="115" t="s">
        <v>19</v>
      </c>
      <c r="E108" s="115" t="s">
        <v>19</v>
      </c>
      <c r="F108" s="115" t="s">
        <v>19</v>
      </c>
      <c r="G108" s="115" t="s">
        <v>19</v>
      </c>
      <c r="H108" s="115" t="s">
        <v>19</v>
      </c>
      <c r="I108" s="115" t="s">
        <v>19</v>
      </c>
      <c r="J108" s="115" t="s">
        <v>19</v>
      </c>
      <c r="K108" s="115" t="s">
        <v>19</v>
      </c>
      <c r="L108" s="115" t="s">
        <v>19</v>
      </c>
      <c r="M108" s="115" t="s">
        <v>19</v>
      </c>
      <c r="N108" s="115" t="s">
        <v>19</v>
      </c>
      <c r="O108" s="115" t="s">
        <v>19</v>
      </c>
      <c r="P108" s="115" t="s">
        <v>19</v>
      </c>
      <c r="Q108" s="115" t="s">
        <v>19</v>
      </c>
      <c r="R108" s="115" t="s">
        <v>19</v>
      </c>
      <c r="S108" s="115" t="s">
        <v>19</v>
      </c>
      <c r="T108" s="115" t="s">
        <v>19</v>
      </c>
      <c r="U108" s="115" t="s">
        <v>19</v>
      </c>
      <c r="V108" s="115" t="s">
        <v>19</v>
      </c>
      <c r="W108" s="115" t="s">
        <v>19</v>
      </c>
      <c r="X108" s="115" t="s">
        <v>19</v>
      </c>
      <c r="Y108" s="115" t="s">
        <v>19</v>
      </c>
      <c r="Z108" s="115" t="s">
        <v>19</v>
      </c>
      <c r="AA108" s="115" t="s">
        <v>19</v>
      </c>
      <c r="AB108" s="115" t="s">
        <v>19</v>
      </c>
      <c r="AC108" s="115" t="s">
        <v>19</v>
      </c>
      <c r="AD108" s="115" t="s">
        <v>19</v>
      </c>
      <c r="AE108" s="115" t="s">
        <v>19</v>
      </c>
      <c r="AF108" s="115" t="s">
        <v>19</v>
      </c>
      <c r="AG108" s="115" t="s">
        <v>19</v>
      </c>
      <c r="AH108" s="115" t="s">
        <v>19</v>
      </c>
      <c r="AI108" s="115" t="s">
        <v>19</v>
      </c>
      <c r="AJ108" s="115" t="s">
        <v>19</v>
      </c>
      <c r="AK108" s="115" t="s">
        <v>19</v>
      </c>
      <c r="AL108" s="115" t="s">
        <v>19</v>
      </c>
      <c r="AM108" s="115" t="s">
        <v>19</v>
      </c>
      <c r="AN108" s="118" t="s">
        <v>19</v>
      </c>
      <c r="AO108" s="120" t="s">
        <v>19</v>
      </c>
      <c r="AP108" s="120" t="s">
        <v>19</v>
      </c>
      <c r="AQ108" s="121" t="s">
        <v>19</v>
      </c>
      <c r="AR108" s="115" t="s">
        <v>19</v>
      </c>
      <c r="AS108" s="115" t="s">
        <v>19</v>
      </c>
      <c r="AT108" s="115"/>
      <c r="AU108" s="115"/>
      <c r="AV108" s="115"/>
      <c r="AW108" s="115"/>
      <c r="AX108" s="119"/>
      <c r="AY108" s="115"/>
    </row>
    <row r="109" spans="1:51" ht="47.25" x14ac:dyDescent="0.25">
      <c r="A109" s="116" t="s">
        <v>79</v>
      </c>
      <c r="B109" s="107" t="s">
        <v>651</v>
      </c>
      <c r="C109" s="117" t="s">
        <v>652</v>
      </c>
      <c r="D109" s="115" t="s">
        <v>19</v>
      </c>
      <c r="E109" s="115" t="s">
        <v>19</v>
      </c>
      <c r="F109" s="115" t="s">
        <v>19</v>
      </c>
      <c r="G109" s="115" t="s">
        <v>19</v>
      </c>
      <c r="H109" s="115" t="s">
        <v>19</v>
      </c>
      <c r="I109" s="115" t="s">
        <v>19</v>
      </c>
      <c r="J109" s="115" t="s">
        <v>19</v>
      </c>
      <c r="K109" s="115" t="s">
        <v>19</v>
      </c>
      <c r="L109" s="115" t="s">
        <v>19</v>
      </c>
      <c r="M109" s="115" t="s">
        <v>19</v>
      </c>
      <c r="N109" s="115" t="s">
        <v>19</v>
      </c>
      <c r="O109" s="115" t="s">
        <v>19</v>
      </c>
      <c r="P109" s="115" t="s">
        <v>19</v>
      </c>
      <c r="Q109" s="115" t="s">
        <v>19</v>
      </c>
      <c r="R109" s="115" t="s">
        <v>19</v>
      </c>
      <c r="S109" s="115" t="s">
        <v>19</v>
      </c>
      <c r="T109" s="115" t="s">
        <v>19</v>
      </c>
      <c r="U109" s="115" t="s">
        <v>19</v>
      </c>
      <c r="V109" s="115" t="s">
        <v>19</v>
      </c>
      <c r="W109" s="115" t="s">
        <v>19</v>
      </c>
      <c r="X109" s="115" t="s">
        <v>19</v>
      </c>
      <c r="Y109" s="115" t="s">
        <v>19</v>
      </c>
      <c r="Z109" s="115" t="s">
        <v>19</v>
      </c>
      <c r="AA109" s="115" t="s">
        <v>19</v>
      </c>
      <c r="AB109" s="115" t="s">
        <v>19</v>
      </c>
      <c r="AC109" s="115" t="s">
        <v>19</v>
      </c>
      <c r="AD109" s="115" t="s">
        <v>19</v>
      </c>
      <c r="AE109" s="115" t="s">
        <v>19</v>
      </c>
      <c r="AF109" s="115" t="s">
        <v>19</v>
      </c>
      <c r="AG109" s="115" t="s">
        <v>19</v>
      </c>
      <c r="AH109" s="115" t="s">
        <v>19</v>
      </c>
      <c r="AI109" s="115" t="s">
        <v>19</v>
      </c>
      <c r="AJ109" s="115" t="s">
        <v>19</v>
      </c>
      <c r="AK109" s="115" t="s">
        <v>19</v>
      </c>
      <c r="AL109" s="115" t="s">
        <v>19</v>
      </c>
      <c r="AM109" s="115" t="s">
        <v>19</v>
      </c>
      <c r="AN109" s="118" t="s">
        <v>19</v>
      </c>
      <c r="AO109" s="120" t="s">
        <v>19</v>
      </c>
      <c r="AP109" s="120" t="s">
        <v>19</v>
      </c>
      <c r="AQ109" s="121" t="s">
        <v>19</v>
      </c>
      <c r="AR109" s="115" t="s">
        <v>19</v>
      </c>
      <c r="AS109" s="115" t="s">
        <v>19</v>
      </c>
      <c r="AT109" s="115"/>
      <c r="AU109" s="115"/>
      <c r="AV109" s="115"/>
      <c r="AW109" s="115"/>
      <c r="AX109" s="119"/>
      <c r="AY109" s="115"/>
    </row>
    <row r="110" spans="1:51" ht="47.25" x14ac:dyDescent="0.25">
      <c r="A110" s="116" t="s">
        <v>79</v>
      </c>
      <c r="B110" s="107" t="s">
        <v>653</v>
      </c>
      <c r="C110" s="117" t="s">
        <v>654</v>
      </c>
      <c r="D110" s="115" t="s">
        <v>19</v>
      </c>
      <c r="E110" s="115" t="s">
        <v>19</v>
      </c>
      <c r="F110" s="115" t="s">
        <v>19</v>
      </c>
      <c r="G110" s="115" t="s">
        <v>19</v>
      </c>
      <c r="H110" s="115" t="s">
        <v>19</v>
      </c>
      <c r="I110" s="115" t="s">
        <v>19</v>
      </c>
      <c r="J110" s="115" t="s">
        <v>19</v>
      </c>
      <c r="K110" s="115" t="s">
        <v>19</v>
      </c>
      <c r="L110" s="115" t="s">
        <v>19</v>
      </c>
      <c r="M110" s="115" t="s">
        <v>19</v>
      </c>
      <c r="N110" s="115" t="s">
        <v>19</v>
      </c>
      <c r="O110" s="115" t="s">
        <v>19</v>
      </c>
      <c r="P110" s="115" t="s">
        <v>19</v>
      </c>
      <c r="Q110" s="115" t="s">
        <v>19</v>
      </c>
      <c r="R110" s="115" t="s">
        <v>19</v>
      </c>
      <c r="S110" s="115" t="s">
        <v>19</v>
      </c>
      <c r="T110" s="115" t="s">
        <v>19</v>
      </c>
      <c r="U110" s="115" t="s">
        <v>19</v>
      </c>
      <c r="V110" s="115" t="s">
        <v>19</v>
      </c>
      <c r="W110" s="115" t="s">
        <v>19</v>
      </c>
      <c r="X110" s="115" t="s">
        <v>19</v>
      </c>
      <c r="Y110" s="115" t="s">
        <v>19</v>
      </c>
      <c r="Z110" s="115" t="s">
        <v>19</v>
      </c>
      <c r="AA110" s="115" t="s">
        <v>19</v>
      </c>
      <c r="AB110" s="115" t="s">
        <v>19</v>
      </c>
      <c r="AC110" s="115" t="s">
        <v>19</v>
      </c>
      <c r="AD110" s="115" t="s">
        <v>19</v>
      </c>
      <c r="AE110" s="115" t="s">
        <v>19</v>
      </c>
      <c r="AF110" s="115" t="s">
        <v>19</v>
      </c>
      <c r="AG110" s="115" t="s">
        <v>19</v>
      </c>
      <c r="AH110" s="115" t="s">
        <v>19</v>
      </c>
      <c r="AI110" s="115" t="s">
        <v>19</v>
      </c>
      <c r="AJ110" s="115" t="s">
        <v>19</v>
      </c>
      <c r="AK110" s="115" t="s">
        <v>19</v>
      </c>
      <c r="AL110" s="115" t="s">
        <v>19</v>
      </c>
      <c r="AM110" s="115" t="s">
        <v>19</v>
      </c>
      <c r="AN110" s="118" t="s">
        <v>19</v>
      </c>
      <c r="AO110" s="120" t="s">
        <v>19</v>
      </c>
      <c r="AP110" s="120" t="s">
        <v>19</v>
      </c>
      <c r="AQ110" s="121" t="s">
        <v>19</v>
      </c>
      <c r="AR110" s="115" t="s">
        <v>19</v>
      </c>
      <c r="AS110" s="115" t="s">
        <v>19</v>
      </c>
      <c r="AT110" s="115"/>
      <c r="AU110" s="115"/>
      <c r="AV110" s="115"/>
      <c r="AW110" s="115"/>
      <c r="AX110" s="119"/>
      <c r="AY110" s="115"/>
    </row>
    <row r="111" spans="1:51" ht="47.25" x14ac:dyDescent="0.25">
      <c r="A111" s="116" t="s">
        <v>79</v>
      </c>
      <c r="B111" s="107" t="s">
        <v>655</v>
      </c>
      <c r="C111" s="117" t="s">
        <v>656</v>
      </c>
      <c r="D111" s="115" t="s">
        <v>19</v>
      </c>
      <c r="E111" s="115" t="s">
        <v>19</v>
      </c>
      <c r="F111" s="115" t="s">
        <v>19</v>
      </c>
      <c r="G111" s="115" t="s">
        <v>19</v>
      </c>
      <c r="H111" s="115" t="s">
        <v>19</v>
      </c>
      <c r="I111" s="115" t="s">
        <v>19</v>
      </c>
      <c r="J111" s="115" t="s">
        <v>19</v>
      </c>
      <c r="K111" s="115" t="s">
        <v>19</v>
      </c>
      <c r="L111" s="115" t="s">
        <v>19</v>
      </c>
      <c r="M111" s="115" t="s">
        <v>19</v>
      </c>
      <c r="N111" s="115" t="s">
        <v>19</v>
      </c>
      <c r="O111" s="115" t="s">
        <v>19</v>
      </c>
      <c r="P111" s="115" t="s">
        <v>19</v>
      </c>
      <c r="Q111" s="115" t="s">
        <v>19</v>
      </c>
      <c r="R111" s="115" t="s">
        <v>19</v>
      </c>
      <c r="S111" s="115" t="s">
        <v>19</v>
      </c>
      <c r="T111" s="115" t="s">
        <v>19</v>
      </c>
      <c r="U111" s="115" t="s">
        <v>19</v>
      </c>
      <c r="V111" s="115" t="s">
        <v>19</v>
      </c>
      <c r="W111" s="115" t="s">
        <v>19</v>
      </c>
      <c r="X111" s="115" t="s">
        <v>19</v>
      </c>
      <c r="Y111" s="115" t="s">
        <v>19</v>
      </c>
      <c r="Z111" s="115" t="s">
        <v>19</v>
      </c>
      <c r="AA111" s="115" t="s">
        <v>19</v>
      </c>
      <c r="AB111" s="115" t="s">
        <v>19</v>
      </c>
      <c r="AC111" s="115" t="s">
        <v>19</v>
      </c>
      <c r="AD111" s="115" t="s">
        <v>19</v>
      </c>
      <c r="AE111" s="115" t="s">
        <v>19</v>
      </c>
      <c r="AF111" s="115" t="s">
        <v>19</v>
      </c>
      <c r="AG111" s="115" t="s">
        <v>19</v>
      </c>
      <c r="AH111" s="115" t="s">
        <v>19</v>
      </c>
      <c r="AI111" s="115" t="s">
        <v>19</v>
      </c>
      <c r="AJ111" s="115" t="s">
        <v>19</v>
      </c>
      <c r="AK111" s="115" t="s">
        <v>19</v>
      </c>
      <c r="AL111" s="115" t="s">
        <v>19</v>
      </c>
      <c r="AM111" s="115" t="s">
        <v>19</v>
      </c>
      <c r="AN111" s="118" t="s">
        <v>19</v>
      </c>
      <c r="AO111" s="120" t="s">
        <v>19</v>
      </c>
      <c r="AP111" s="120" t="s">
        <v>19</v>
      </c>
      <c r="AQ111" s="121" t="s">
        <v>19</v>
      </c>
      <c r="AR111" s="115" t="s">
        <v>19</v>
      </c>
      <c r="AS111" s="115" t="s">
        <v>19</v>
      </c>
      <c r="AT111" s="115"/>
      <c r="AU111" s="115"/>
      <c r="AV111" s="115"/>
      <c r="AW111" s="115"/>
      <c r="AX111" s="119"/>
      <c r="AY111" s="115"/>
    </row>
    <row r="112" spans="1:51" ht="47.25" x14ac:dyDescent="0.25">
      <c r="A112" s="116" t="s">
        <v>79</v>
      </c>
      <c r="B112" s="107" t="s">
        <v>657</v>
      </c>
      <c r="C112" s="117" t="s">
        <v>658</v>
      </c>
      <c r="D112" s="115" t="s">
        <v>19</v>
      </c>
      <c r="E112" s="115" t="s">
        <v>19</v>
      </c>
      <c r="F112" s="115" t="s">
        <v>19</v>
      </c>
      <c r="G112" s="115" t="s">
        <v>19</v>
      </c>
      <c r="H112" s="115" t="s">
        <v>19</v>
      </c>
      <c r="I112" s="115" t="s">
        <v>19</v>
      </c>
      <c r="J112" s="115" t="s">
        <v>19</v>
      </c>
      <c r="K112" s="115" t="s">
        <v>19</v>
      </c>
      <c r="L112" s="115" t="s">
        <v>19</v>
      </c>
      <c r="M112" s="115" t="s">
        <v>19</v>
      </c>
      <c r="N112" s="115" t="s">
        <v>19</v>
      </c>
      <c r="O112" s="115" t="s">
        <v>19</v>
      </c>
      <c r="P112" s="115" t="s">
        <v>19</v>
      </c>
      <c r="Q112" s="115" t="s">
        <v>19</v>
      </c>
      <c r="R112" s="115" t="s">
        <v>19</v>
      </c>
      <c r="S112" s="115" t="s">
        <v>19</v>
      </c>
      <c r="T112" s="115" t="s">
        <v>19</v>
      </c>
      <c r="U112" s="115" t="s">
        <v>19</v>
      </c>
      <c r="V112" s="115" t="s">
        <v>19</v>
      </c>
      <c r="W112" s="115" t="s">
        <v>19</v>
      </c>
      <c r="X112" s="115" t="s">
        <v>19</v>
      </c>
      <c r="Y112" s="115" t="s">
        <v>19</v>
      </c>
      <c r="Z112" s="115" t="s">
        <v>19</v>
      </c>
      <c r="AA112" s="115" t="s">
        <v>19</v>
      </c>
      <c r="AB112" s="115" t="s">
        <v>19</v>
      </c>
      <c r="AC112" s="115" t="s">
        <v>19</v>
      </c>
      <c r="AD112" s="115" t="s">
        <v>19</v>
      </c>
      <c r="AE112" s="115" t="s">
        <v>19</v>
      </c>
      <c r="AF112" s="115" t="s">
        <v>19</v>
      </c>
      <c r="AG112" s="115" t="s">
        <v>19</v>
      </c>
      <c r="AH112" s="115" t="s">
        <v>19</v>
      </c>
      <c r="AI112" s="115" t="s">
        <v>19</v>
      </c>
      <c r="AJ112" s="115" t="s">
        <v>19</v>
      </c>
      <c r="AK112" s="115" t="s">
        <v>19</v>
      </c>
      <c r="AL112" s="115" t="s">
        <v>19</v>
      </c>
      <c r="AM112" s="115" t="s">
        <v>19</v>
      </c>
      <c r="AN112" s="118" t="s">
        <v>19</v>
      </c>
      <c r="AO112" s="120" t="s">
        <v>19</v>
      </c>
      <c r="AP112" s="120" t="s">
        <v>19</v>
      </c>
      <c r="AQ112" s="121" t="s">
        <v>19</v>
      </c>
      <c r="AR112" s="115" t="s">
        <v>19</v>
      </c>
      <c r="AS112" s="115" t="s">
        <v>19</v>
      </c>
      <c r="AT112" s="115"/>
      <c r="AU112" s="115"/>
      <c r="AV112" s="115"/>
      <c r="AW112" s="115"/>
      <c r="AX112" s="119"/>
      <c r="AY112" s="115"/>
    </row>
    <row r="113" spans="1:51" ht="15.75" x14ac:dyDescent="0.25">
      <c r="A113" s="116" t="s">
        <v>81</v>
      </c>
      <c r="B113" s="107" t="s">
        <v>82</v>
      </c>
      <c r="C113" s="117" t="s">
        <v>18</v>
      </c>
      <c r="D113" s="115" t="s">
        <v>19</v>
      </c>
      <c r="E113" s="115" t="s">
        <v>19</v>
      </c>
      <c r="F113" s="115">
        <f t="shared" ref="F113:F119" si="59">IFERROR(0,"нд")</f>
        <v>0</v>
      </c>
      <c r="G113" s="115" t="s">
        <v>19</v>
      </c>
      <c r="H113" s="115" t="s">
        <v>19</v>
      </c>
      <c r="I113" s="115" t="s">
        <v>19</v>
      </c>
      <c r="J113" s="115" t="s">
        <v>19</v>
      </c>
      <c r="K113" s="115" t="s">
        <v>19</v>
      </c>
      <c r="L113" s="115" t="s">
        <v>19</v>
      </c>
      <c r="M113" s="115" t="s">
        <v>19</v>
      </c>
      <c r="N113" s="115">
        <f t="shared" ref="N113:N119" si="60">IFERROR(0,"нд")</f>
        <v>0</v>
      </c>
      <c r="O113" s="115" t="s">
        <v>19</v>
      </c>
      <c r="P113" s="115" t="s">
        <v>19</v>
      </c>
      <c r="Q113" s="115" t="s">
        <v>19</v>
      </c>
      <c r="R113" s="115" t="s">
        <v>19</v>
      </c>
      <c r="S113" s="115" t="s">
        <v>19</v>
      </c>
      <c r="T113" s="115" t="s">
        <v>19</v>
      </c>
      <c r="U113" s="115" t="s">
        <v>19</v>
      </c>
      <c r="V113" s="115" t="s">
        <v>19</v>
      </c>
      <c r="W113" s="115" t="s">
        <v>19</v>
      </c>
      <c r="X113" s="115" t="s">
        <v>19</v>
      </c>
      <c r="Y113" s="115" t="s">
        <v>19</v>
      </c>
      <c r="Z113" s="115" t="s">
        <v>19</v>
      </c>
      <c r="AA113" s="115" t="s">
        <v>19</v>
      </c>
      <c r="AB113" s="115" t="s">
        <v>19</v>
      </c>
      <c r="AC113" s="115" t="s">
        <v>19</v>
      </c>
      <c r="AD113" s="115" t="s">
        <v>19</v>
      </c>
      <c r="AE113" s="115" t="s">
        <v>19</v>
      </c>
      <c r="AF113" s="115" t="s">
        <v>19</v>
      </c>
      <c r="AG113" s="115" t="s">
        <v>19</v>
      </c>
      <c r="AH113" s="115" t="s">
        <v>19</v>
      </c>
      <c r="AI113" s="115" t="s">
        <v>19</v>
      </c>
      <c r="AJ113" s="115" t="s">
        <v>19</v>
      </c>
      <c r="AK113" s="115" t="s">
        <v>19</v>
      </c>
      <c r="AL113" s="115" t="s">
        <v>19</v>
      </c>
      <c r="AM113" s="115" t="s">
        <v>19</v>
      </c>
      <c r="AN113" s="118" t="s">
        <v>19</v>
      </c>
      <c r="AO113" s="120">
        <f t="shared" ref="AO113:AP119" si="61">IFERROR(0,"нд")</f>
        <v>0</v>
      </c>
      <c r="AP113" s="120">
        <f t="shared" si="61"/>
        <v>0</v>
      </c>
      <c r="AQ113" s="121" t="s">
        <v>19</v>
      </c>
      <c r="AR113" s="115" t="s">
        <v>19</v>
      </c>
      <c r="AS113" s="115" t="s">
        <v>19</v>
      </c>
      <c r="AT113" s="115"/>
      <c r="AU113" s="115"/>
      <c r="AV113" s="115"/>
      <c r="AW113" s="115"/>
      <c r="AX113" s="119"/>
      <c r="AY113" s="115"/>
    </row>
    <row r="114" spans="1:51" ht="15.75" x14ac:dyDescent="0.25">
      <c r="A114" s="116" t="s">
        <v>83</v>
      </c>
      <c r="B114" s="107" t="s">
        <v>84</v>
      </c>
      <c r="C114" s="117" t="s">
        <v>18</v>
      </c>
      <c r="D114" s="115" t="s">
        <v>19</v>
      </c>
      <c r="E114" s="115" t="s">
        <v>19</v>
      </c>
      <c r="F114" s="115">
        <f t="shared" si="59"/>
        <v>0</v>
      </c>
      <c r="G114" s="115" t="s">
        <v>19</v>
      </c>
      <c r="H114" s="115" t="s">
        <v>19</v>
      </c>
      <c r="I114" s="115" t="s">
        <v>19</v>
      </c>
      <c r="J114" s="115" t="s">
        <v>19</v>
      </c>
      <c r="K114" s="115" t="s">
        <v>19</v>
      </c>
      <c r="L114" s="115" t="s">
        <v>19</v>
      </c>
      <c r="M114" s="115" t="s">
        <v>19</v>
      </c>
      <c r="N114" s="115">
        <f t="shared" si="60"/>
        <v>0</v>
      </c>
      <c r="O114" s="115" t="s">
        <v>19</v>
      </c>
      <c r="P114" s="115" t="s">
        <v>19</v>
      </c>
      <c r="Q114" s="115" t="s">
        <v>19</v>
      </c>
      <c r="R114" s="115" t="s">
        <v>19</v>
      </c>
      <c r="S114" s="115" t="s">
        <v>19</v>
      </c>
      <c r="T114" s="115" t="s">
        <v>19</v>
      </c>
      <c r="U114" s="115" t="s">
        <v>19</v>
      </c>
      <c r="V114" s="115" t="s">
        <v>19</v>
      </c>
      <c r="W114" s="115" t="s">
        <v>19</v>
      </c>
      <c r="X114" s="115" t="s">
        <v>19</v>
      </c>
      <c r="Y114" s="115" t="s">
        <v>19</v>
      </c>
      <c r="Z114" s="115" t="s">
        <v>19</v>
      </c>
      <c r="AA114" s="115" t="s">
        <v>19</v>
      </c>
      <c r="AB114" s="115" t="s">
        <v>19</v>
      </c>
      <c r="AC114" s="115" t="s">
        <v>19</v>
      </c>
      <c r="AD114" s="115" t="s">
        <v>19</v>
      </c>
      <c r="AE114" s="115" t="s">
        <v>19</v>
      </c>
      <c r="AF114" s="115" t="s">
        <v>19</v>
      </c>
      <c r="AG114" s="115" t="s">
        <v>19</v>
      </c>
      <c r="AH114" s="115" t="s">
        <v>19</v>
      </c>
      <c r="AI114" s="115" t="s">
        <v>19</v>
      </c>
      <c r="AJ114" s="115" t="s">
        <v>19</v>
      </c>
      <c r="AK114" s="115" t="s">
        <v>19</v>
      </c>
      <c r="AL114" s="115" t="s">
        <v>19</v>
      </c>
      <c r="AM114" s="115" t="s">
        <v>19</v>
      </c>
      <c r="AN114" s="118" t="s">
        <v>19</v>
      </c>
      <c r="AO114" s="120">
        <f t="shared" si="61"/>
        <v>0</v>
      </c>
      <c r="AP114" s="120">
        <f t="shared" si="61"/>
        <v>0</v>
      </c>
      <c r="AQ114" s="121" t="s">
        <v>19</v>
      </c>
      <c r="AR114" s="115" t="s">
        <v>19</v>
      </c>
      <c r="AS114" s="115" t="s">
        <v>19</v>
      </c>
      <c r="AT114" s="115"/>
      <c r="AU114" s="115"/>
      <c r="AV114" s="115"/>
      <c r="AW114" s="115"/>
      <c r="AX114" s="119"/>
      <c r="AY114" s="115"/>
    </row>
    <row r="115" spans="1:51" ht="15.75" x14ac:dyDescent="0.25">
      <c r="A115" s="116" t="s">
        <v>85</v>
      </c>
      <c r="B115" s="107" t="s">
        <v>86</v>
      </c>
      <c r="C115" s="117" t="s">
        <v>18</v>
      </c>
      <c r="D115" s="115" t="s">
        <v>19</v>
      </c>
      <c r="E115" s="115" t="s">
        <v>19</v>
      </c>
      <c r="F115" s="115">
        <f t="shared" si="59"/>
        <v>0</v>
      </c>
      <c r="G115" s="115" t="s">
        <v>19</v>
      </c>
      <c r="H115" s="115" t="s">
        <v>19</v>
      </c>
      <c r="I115" s="115" t="s">
        <v>19</v>
      </c>
      <c r="J115" s="115" t="s">
        <v>19</v>
      </c>
      <c r="K115" s="115" t="s">
        <v>19</v>
      </c>
      <c r="L115" s="115" t="s">
        <v>19</v>
      </c>
      <c r="M115" s="115" t="s">
        <v>19</v>
      </c>
      <c r="N115" s="115">
        <f t="shared" si="60"/>
        <v>0</v>
      </c>
      <c r="O115" s="115" t="s">
        <v>19</v>
      </c>
      <c r="P115" s="115" t="s">
        <v>19</v>
      </c>
      <c r="Q115" s="115" t="s">
        <v>19</v>
      </c>
      <c r="R115" s="115" t="s">
        <v>19</v>
      </c>
      <c r="S115" s="115" t="s">
        <v>19</v>
      </c>
      <c r="T115" s="115" t="s">
        <v>19</v>
      </c>
      <c r="U115" s="115" t="s">
        <v>19</v>
      </c>
      <c r="V115" s="115" t="s">
        <v>19</v>
      </c>
      <c r="W115" s="115" t="s">
        <v>19</v>
      </c>
      <c r="X115" s="115" t="s">
        <v>19</v>
      </c>
      <c r="Y115" s="115" t="s">
        <v>19</v>
      </c>
      <c r="Z115" s="115" t="s">
        <v>19</v>
      </c>
      <c r="AA115" s="115" t="s">
        <v>19</v>
      </c>
      <c r="AB115" s="115" t="s">
        <v>19</v>
      </c>
      <c r="AC115" s="115" t="s">
        <v>19</v>
      </c>
      <c r="AD115" s="115" t="s">
        <v>19</v>
      </c>
      <c r="AE115" s="115" t="s">
        <v>19</v>
      </c>
      <c r="AF115" s="115" t="s">
        <v>19</v>
      </c>
      <c r="AG115" s="115" t="s">
        <v>19</v>
      </c>
      <c r="AH115" s="115" t="s">
        <v>19</v>
      </c>
      <c r="AI115" s="115" t="s">
        <v>19</v>
      </c>
      <c r="AJ115" s="115" t="s">
        <v>19</v>
      </c>
      <c r="AK115" s="115" t="s">
        <v>19</v>
      </c>
      <c r="AL115" s="115" t="s">
        <v>19</v>
      </c>
      <c r="AM115" s="115" t="s">
        <v>19</v>
      </c>
      <c r="AN115" s="118" t="s">
        <v>19</v>
      </c>
      <c r="AO115" s="120">
        <f t="shared" si="61"/>
        <v>0</v>
      </c>
      <c r="AP115" s="120">
        <f t="shared" si="61"/>
        <v>0</v>
      </c>
      <c r="AQ115" s="121" t="s">
        <v>19</v>
      </c>
      <c r="AR115" s="115" t="s">
        <v>19</v>
      </c>
      <c r="AS115" s="115" t="s">
        <v>19</v>
      </c>
      <c r="AT115" s="115"/>
      <c r="AU115" s="115"/>
      <c r="AV115" s="115"/>
      <c r="AW115" s="115"/>
      <c r="AX115" s="119"/>
      <c r="AY115" s="115"/>
    </row>
    <row r="116" spans="1:51" ht="31.5" x14ac:dyDescent="0.25">
      <c r="A116" s="116" t="s">
        <v>87</v>
      </c>
      <c r="B116" s="107" t="s">
        <v>88</v>
      </c>
      <c r="C116" s="117" t="s">
        <v>18</v>
      </c>
      <c r="D116" s="115" t="s">
        <v>19</v>
      </c>
      <c r="E116" s="115" t="s">
        <v>19</v>
      </c>
      <c r="F116" s="115">
        <f t="shared" si="59"/>
        <v>0</v>
      </c>
      <c r="G116" s="115" t="s">
        <v>19</v>
      </c>
      <c r="H116" s="115" t="s">
        <v>19</v>
      </c>
      <c r="I116" s="115" t="s">
        <v>19</v>
      </c>
      <c r="J116" s="115" t="s">
        <v>19</v>
      </c>
      <c r="K116" s="115" t="s">
        <v>19</v>
      </c>
      <c r="L116" s="115" t="s">
        <v>19</v>
      </c>
      <c r="M116" s="115" t="s">
        <v>19</v>
      </c>
      <c r="N116" s="115">
        <f t="shared" si="60"/>
        <v>0</v>
      </c>
      <c r="O116" s="115" t="s">
        <v>19</v>
      </c>
      <c r="P116" s="115" t="s">
        <v>19</v>
      </c>
      <c r="Q116" s="115" t="s">
        <v>19</v>
      </c>
      <c r="R116" s="115" t="s">
        <v>19</v>
      </c>
      <c r="S116" s="115" t="s">
        <v>19</v>
      </c>
      <c r="T116" s="115" t="s">
        <v>19</v>
      </c>
      <c r="U116" s="115" t="s">
        <v>19</v>
      </c>
      <c r="V116" s="115" t="s">
        <v>19</v>
      </c>
      <c r="W116" s="115" t="s">
        <v>19</v>
      </c>
      <c r="X116" s="115" t="s">
        <v>19</v>
      </c>
      <c r="Y116" s="115" t="s">
        <v>19</v>
      </c>
      <c r="Z116" s="115" t="s">
        <v>19</v>
      </c>
      <c r="AA116" s="115" t="s">
        <v>19</v>
      </c>
      <c r="AB116" s="115" t="s">
        <v>19</v>
      </c>
      <c r="AC116" s="115" t="s">
        <v>19</v>
      </c>
      <c r="AD116" s="115" t="s">
        <v>19</v>
      </c>
      <c r="AE116" s="115" t="s">
        <v>19</v>
      </c>
      <c r="AF116" s="115" t="s">
        <v>19</v>
      </c>
      <c r="AG116" s="115" t="s">
        <v>19</v>
      </c>
      <c r="AH116" s="115" t="s">
        <v>19</v>
      </c>
      <c r="AI116" s="115" t="s">
        <v>19</v>
      </c>
      <c r="AJ116" s="115" t="s">
        <v>19</v>
      </c>
      <c r="AK116" s="115" t="s">
        <v>19</v>
      </c>
      <c r="AL116" s="115" t="s">
        <v>19</v>
      </c>
      <c r="AM116" s="115" t="s">
        <v>19</v>
      </c>
      <c r="AN116" s="118" t="s">
        <v>19</v>
      </c>
      <c r="AO116" s="120">
        <f t="shared" si="61"/>
        <v>0</v>
      </c>
      <c r="AP116" s="120">
        <f t="shared" si="61"/>
        <v>0</v>
      </c>
      <c r="AQ116" s="121" t="s">
        <v>19</v>
      </c>
      <c r="AR116" s="115" t="s">
        <v>19</v>
      </c>
      <c r="AS116" s="115" t="s">
        <v>19</v>
      </c>
      <c r="AT116" s="115"/>
      <c r="AU116" s="115"/>
      <c r="AV116" s="115"/>
      <c r="AW116" s="115"/>
      <c r="AX116" s="119"/>
      <c r="AY116" s="115"/>
    </row>
    <row r="117" spans="1:51" ht="31.5" x14ac:dyDescent="0.25">
      <c r="A117" s="116" t="s">
        <v>89</v>
      </c>
      <c r="B117" s="107" t="s">
        <v>90</v>
      </c>
      <c r="C117" s="117" t="s">
        <v>18</v>
      </c>
      <c r="D117" s="115" t="s">
        <v>19</v>
      </c>
      <c r="E117" s="115" t="s">
        <v>19</v>
      </c>
      <c r="F117" s="115">
        <f t="shared" si="59"/>
        <v>0</v>
      </c>
      <c r="G117" s="115" t="s">
        <v>19</v>
      </c>
      <c r="H117" s="115" t="s">
        <v>19</v>
      </c>
      <c r="I117" s="115" t="s">
        <v>19</v>
      </c>
      <c r="J117" s="115" t="s">
        <v>19</v>
      </c>
      <c r="K117" s="115" t="s">
        <v>19</v>
      </c>
      <c r="L117" s="115" t="s">
        <v>19</v>
      </c>
      <c r="M117" s="115" t="s">
        <v>19</v>
      </c>
      <c r="N117" s="115">
        <f t="shared" si="60"/>
        <v>0</v>
      </c>
      <c r="O117" s="115" t="s">
        <v>19</v>
      </c>
      <c r="P117" s="115" t="s">
        <v>19</v>
      </c>
      <c r="Q117" s="115" t="s">
        <v>19</v>
      </c>
      <c r="R117" s="115" t="s">
        <v>19</v>
      </c>
      <c r="S117" s="115" t="s">
        <v>19</v>
      </c>
      <c r="T117" s="115" t="s">
        <v>19</v>
      </c>
      <c r="U117" s="115" t="s">
        <v>19</v>
      </c>
      <c r="V117" s="115" t="s">
        <v>19</v>
      </c>
      <c r="W117" s="115" t="s">
        <v>19</v>
      </c>
      <c r="X117" s="115" t="s">
        <v>19</v>
      </c>
      <c r="Y117" s="115" t="s">
        <v>19</v>
      </c>
      <c r="Z117" s="115" t="s">
        <v>19</v>
      </c>
      <c r="AA117" s="115" t="s">
        <v>19</v>
      </c>
      <c r="AB117" s="115" t="s">
        <v>19</v>
      </c>
      <c r="AC117" s="115" t="s">
        <v>19</v>
      </c>
      <c r="AD117" s="115" t="s">
        <v>19</v>
      </c>
      <c r="AE117" s="115" t="s">
        <v>19</v>
      </c>
      <c r="AF117" s="115" t="s">
        <v>19</v>
      </c>
      <c r="AG117" s="115" t="s">
        <v>19</v>
      </c>
      <c r="AH117" s="115" t="s">
        <v>19</v>
      </c>
      <c r="AI117" s="115" t="s">
        <v>19</v>
      </c>
      <c r="AJ117" s="115" t="s">
        <v>19</v>
      </c>
      <c r="AK117" s="115" t="s">
        <v>19</v>
      </c>
      <c r="AL117" s="115" t="s">
        <v>19</v>
      </c>
      <c r="AM117" s="115" t="s">
        <v>19</v>
      </c>
      <c r="AN117" s="118" t="s">
        <v>19</v>
      </c>
      <c r="AO117" s="120">
        <f t="shared" si="61"/>
        <v>0</v>
      </c>
      <c r="AP117" s="120">
        <f t="shared" si="61"/>
        <v>0</v>
      </c>
      <c r="AQ117" s="121" t="s">
        <v>19</v>
      </c>
      <c r="AR117" s="115" t="s">
        <v>19</v>
      </c>
      <c r="AS117" s="115" t="s">
        <v>19</v>
      </c>
      <c r="AT117" s="115"/>
      <c r="AU117" s="115"/>
      <c r="AV117" s="115"/>
      <c r="AW117" s="115"/>
      <c r="AX117" s="119"/>
      <c r="AY117" s="115"/>
    </row>
    <row r="118" spans="1:51" ht="31.5" x14ac:dyDescent="0.25">
      <c r="A118" s="116" t="s">
        <v>91</v>
      </c>
      <c r="B118" s="107" t="s">
        <v>92</v>
      </c>
      <c r="C118" s="117" t="s">
        <v>18</v>
      </c>
      <c r="D118" s="115" t="s">
        <v>19</v>
      </c>
      <c r="E118" s="115" t="s">
        <v>19</v>
      </c>
      <c r="F118" s="115">
        <f t="shared" si="59"/>
        <v>0</v>
      </c>
      <c r="G118" s="115" t="s">
        <v>19</v>
      </c>
      <c r="H118" s="115" t="s">
        <v>19</v>
      </c>
      <c r="I118" s="115" t="s">
        <v>19</v>
      </c>
      <c r="J118" s="115" t="s">
        <v>19</v>
      </c>
      <c r="K118" s="115" t="s">
        <v>19</v>
      </c>
      <c r="L118" s="115" t="s">
        <v>19</v>
      </c>
      <c r="M118" s="115" t="s">
        <v>19</v>
      </c>
      <c r="N118" s="115">
        <f t="shared" si="60"/>
        <v>0</v>
      </c>
      <c r="O118" s="115" t="s">
        <v>19</v>
      </c>
      <c r="P118" s="115" t="s">
        <v>19</v>
      </c>
      <c r="Q118" s="115" t="s">
        <v>19</v>
      </c>
      <c r="R118" s="115" t="s">
        <v>19</v>
      </c>
      <c r="S118" s="115" t="s">
        <v>19</v>
      </c>
      <c r="T118" s="115" t="s">
        <v>19</v>
      </c>
      <c r="U118" s="115" t="s">
        <v>19</v>
      </c>
      <c r="V118" s="115" t="s">
        <v>19</v>
      </c>
      <c r="W118" s="115" t="s">
        <v>19</v>
      </c>
      <c r="X118" s="115" t="s">
        <v>19</v>
      </c>
      <c r="Y118" s="115" t="s">
        <v>19</v>
      </c>
      <c r="Z118" s="115" t="s">
        <v>19</v>
      </c>
      <c r="AA118" s="115" t="s">
        <v>19</v>
      </c>
      <c r="AB118" s="115" t="s">
        <v>19</v>
      </c>
      <c r="AC118" s="115" t="s">
        <v>19</v>
      </c>
      <c r="AD118" s="115" t="s">
        <v>19</v>
      </c>
      <c r="AE118" s="115" t="s">
        <v>19</v>
      </c>
      <c r="AF118" s="115" t="s">
        <v>19</v>
      </c>
      <c r="AG118" s="115" t="s">
        <v>19</v>
      </c>
      <c r="AH118" s="115" t="s">
        <v>19</v>
      </c>
      <c r="AI118" s="115" t="s">
        <v>19</v>
      </c>
      <c r="AJ118" s="115" t="s">
        <v>19</v>
      </c>
      <c r="AK118" s="115" t="s">
        <v>19</v>
      </c>
      <c r="AL118" s="115" t="s">
        <v>19</v>
      </c>
      <c r="AM118" s="115" t="s">
        <v>19</v>
      </c>
      <c r="AN118" s="118" t="s">
        <v>19</v>
      </c>
      <c r="AO118" s="120">
        <f t="shared" si="61"/>
        <v>0</v>
      </c>
      <c r="AP118" s="120">
        <f t="shared" si="61"/>
        <v>0</v>
      </c>
      <c r="AQ118" s="121" t="s">
        <v>19</v>
      </c>
      <c r="AR118" s="115" t="s">
        <v>19</v>
      </c>
      <c r="AS118" s="115" t="s">
        <v>19</v>
      </c>
      <c r="AT118" s="115"/>
      <c r="AU118" s="115"/>
      <c r="AV118" s="115"/>
      <c r="AW118" s="115"/>
      <c r="AX118" s="119"/>
      <c r="AY118" s="115"/>
    </row>
    <row r="119" spans="1:51" ht="31.5" x14ac:dyDescent="0.25">
      <c r="A119" s="116" t="s">
        <v>93</v>
      </c>
      <c r="B119" s="107" t="s">
        <v>94</v>
      </c>
      <c r="C119" s="117" t="s">
        <v>18</v>
      </c>
      <c r="D119" s="115" t="s">
        <v>19</v>
      </c>
      <c r="E119" s="115" t="s">
        <v>19</v>
      </c>
      <c r="F119" s="115">
        <f t="shared" si="59"/>
        <v>0</v>
      </c>
      <c r="G119" s="115" t="s">
        <v>19</v>
      </c>
      <c r="H119" s="115" t="s">
        <v>19</v>
      </c>
      <c r="I119" s="115" t="s">
        <v>19</v>
      </c>
      <c r="J119" s="115" t="s">
        <v>19</v>
      </c>
      <c r="K119" s="115" t="s">
        <v>19</v>
      </c>
      <c r="L119" s="115" t="s">
        <v>19</v>
      </c>
      <c r="M119" s="115" t="s">
        <v>19</v>
      </c>
      <c r="N119" s="115">
        <f t="shared" si="60"/>
        <v>0</v>
      </c>
      <c r="O119" s="115" t="s">
        <v>19</v>
      </c>
      <c r="P119" s="115" t="s">
        <v>19</v>
      </c>
      <c r="Q119" s="115" t="s">
        <v>19</v>
      </c>
      <c r="R119" s="115" t="s">
        <v>19</v>
      </c>
      <c r="S119" s="115" t="s">
        <v>19</v>
      </c>
      <c r="T119" s="115" t="s">
        <v>19</v>
      </c>
      <c r="U119" s="115" t="s">
        <v>19</v>
      </c>
      <c r="V119" s="115" t="s">
        <v>19</v>
      </c>
      <c r="W119" s="115" t="s">
        <v>19</v>
      </c>
      <c r="X119" s="115" t="s">
        <v>19</v>
      </c>
      <c r="Y119" s="115" t="s">
        <v>19</v>
      </c>
      <c r="Z119" s="115" t="s">
        <v>19</v>
      </c>
      <c r="AA119" s="115" t="s">
        <v>19</v>
      </c>
      <c r="AB119" s="115" t="s">
        <v>19</v>
      </c>
      <c r="AC119" s="115" t="s">
        <v>19</v>
      </c>
      <c r="AD119" s="115" t="s">
        <v>19</v>
      </c>
      <c r="AE119" s="115" t="s">
        <v>19</v>
      </c>
      <c r="AF119" s="115" t="s">
        <v>19</v>
      </c>
      <c r="AG119" s="115" t="s">
        <v>19</v>
      </c>
      <c r="AH119" s="115" t="s">
        <v>19</v>
      </c>
      <c r="AI119" s="115" t="s">
        <v>19</v>
      </c>
      <c r="AJ119" s="115" t="s">
        <v>19</v>
      </c>
      <c r="AK119" s="115" t="s">
        <v>19</v>
      </c>
      <c r="AL119" s="115" t="s">
        <v>19</v>
      </c>
      <c r="AM119" s="115" t="s">
        <v>19</v>
      </c>
      <c r="AN119" s="118" t="s">
        <v>19</v>
      </c>
      <c r="AO119" s="120">
        <f t="shared" si="61"/>
        <v>0</v>
      </c>
      <c r="AP119" s="120">
        <f t="shared" si="61"/>
        <v>0</v>
      </c>
      <c r="AQ119" s="121" t="s">
        <v>19</v>
      </c>
      <c r="AR119" s="115" t="s">
        <v>19</v>
      </c>
      <c r="AS119" s="115" t="s">
        <v>19</v>
      </c>
      <c r="AT119" s="115"/>
      <c r="AU119" s="115"/>
      <c r="AV119" s="115"/>
      <c r="AW119" s="115"/>
      <c r="AX119" s="119"/>
      <c r="AY119" s="115"/>
    </row>
    <row r="120" spans="1:51" ht="31.5" x14ac:dyDescent="0.25">
      <c r="A120" s="116" t="s">
        <v>95</v>
      </c>
      <c r="B120" s="107" t="s">
        <v>96</v>
      </c>
      <c r="C120" s="117" t="s">
        <v>18</v>
      </c>
      <c r="D120" s="115" t="s">
        <v>19</v>
      </c>
      <c r="E120" s="115" t="s">
        <v>19</v>
      </c>
      <c r="F120" s="115">
        <f t="shared" ref="F120" si="62">IFERROR(SUM(F121,F122),"нд")</f>
        <v>0</v>
      </c>
      <c r="G120" s="115" t="s">
        <v>19</v>
      </c>
      <c r="H120" s="115" t="s">
        <v>19</v>
      </c>
      <c r="I120" s="115" t="s">
        <v>19</v>
      </c>
      <c r="J120" s="115" t="s">
        <v>19</v>
      </c>
      <c r="K120" s="115" t="s">
        <v>19</v>
      </c>
      <c r="L120" s="115" t="s">
        <v>19</v>
      </c>
      <c r="M120" s="115" t="s">
        <v>19</v>
      </c>
      <c r="N120" s="115">
        <f t="shared" ref="N120" si="63">IFERROR(SUM(N121,N122),"нд")</f>
        <v>0</v>
      </c>
      <c r="O120" s="115" t="s">
        <v>19</v>
      </c>
      <c r="P120" s="115" t="s">
        <v>19</v>
      </c>
      <c r="Q120" s="115" t="s">
        <v>19</v>
      </c>
      <c r="R120" s="115" t="s">
        <v>19</v>
      </c>
      <c r="S120" s="115" t="s">
        <v>19</v>
      </c>
      <c r="T120" s="115" t="s">
        <v>19</v>
      </c>
      <c r="U120" s="115" t="s">
        <v>19</v>
      </c>
      <c r="V120" s="115" t="s">
        <v>19</v>
      </c>
      <c r="W120" s="115" t="s">
        <v>19</v>
      </c>
      <c r="X120" s="115" t="s">
        <v>19</v>
      </c>
      <c r="Y120" s="115" t="s">
        <v>19</v>
      </c>
      <c r="Z120" s="115" t="s">
        <v>19</v>
      </c>
      <c r="AA120" s="115" t="s">
        <v>19</v>
      </c>
      <c r="AB120" s="115" t="s">
        <v>19</v>
      </c>
      <c r="AC120" s="115" t="s">
        <v>19</v>
      </c>
      <c r="AD120" s="115" t="s">
        <v>19</v>
      </c>
      <c r="AE120" s="115" t="s">
        <v>19</v>
      </c>
      <c r="AF120" s="115" t="s">
        <v>19</v>
      </c>
      <c r="AG120" s="115" t="s">
        <v>19</v>
      </c>
      <c r="AH120" s="115" t="s">
        <v>19</v>
      </c>
      <c r="AI120" s="115" t="s">
        <v>19</v>
      </c>
      <c r="AJ120" s="115" t="s">
        <v>19</v>
      </c>
      <c r="AK120" s="115" t="s">
        <v>19</v>
      </c>
      <c r="AL120" s="115" t="s">
        <v>19</v>
      </c>
      <c r="AM120" s="115" t="s">
        <v>19</v>
      </c>
      <c r="AN120" s="118" t="s">
        <v>19</v>
      </c>
      <c r="AO120" s="120">
        <f>IFERROR(SUM(AO121,AO122),"нд")</f>
        <v>0</v>
      </c>
      <c r="AP120" s="120">
        <f>IFERROR(SUM(AP121,AP122),"нд")</f>
        <v>0</v>
      </c>
      <c r="AQ120" s="121" t="s">
        <v>19</v>
      </c>
      <c r="AR120" s="115" t="s">
        <v>19</v>
      </c>
      <c r="AS120" s="115" t="s">
        <v>19</v>
      </c>
      <c r="AT120" s="115"/>
      <c r="AU120" s="115"/>
      <c r="AV120" s="115"/>
      <c r="AW120" s="115"/>
      <c r="AX120" s="119"/>
      <c r="AY120" s="115"/>
    </row>
    <row r="121" spans="1:51" ht="15.75" x14ac:dyDescent="0.25">
      <c r="A121" s="116" t="s">
        <v>97</v>
      </c>
      <c r="B121" s="107" t="s">
        <v>98</v>
      </c>
      <c r="C121" s="117" t="s">
        <v>18</v>
      </c>
      <c r="D121" s="115" t="s">
        <v>19</v>
      </c>
      <c r="E121" s="115" t="s">
        <v>19</v>
      </c>
      <c r="F121" s="115">
        <f t="shared" ref="F121:F122" si="64">IFERROR(0,"нд")</f>
        <v>0</v>
      </c>
      <c r="G121" s="115" t="s">
        <v>19</v>
      </c>
      <c r="H121" s="115" t="s">
        <v>19</v>
      </c>
      <c r="I121" s="115" t="s">
        <v>19</v>
      </c>
      <c r="J121" s="115" t="s">
        <v>19</v>
      </c>
      <c r="K121" s="115" t="s">
        <v>19</v>
      </c>
      <c r="L121" s="115" t="s">
        <v>19</v>
      </c>
      <c r="M121" s="115" t="s">
        <v>19</v>
      </c>
      <c r="N121" s="115">
        <f t="shared" ref="N121:N122" si="65">IFERROR(0,"нд")</f>
        <v>0</v>
      </c>
      <c r="O121" s="115" t="s">
        <v>19</v>
      </c>
      <c r="P121" s="115" t="s">
        <v>19</v>
      </c>
      <c r="Q121" s="115" t="s">
        <v>19</v>
      </c>
      <c r="R121" s="115" t="s">
        <v>19</v>
      </c>
      <c r="S121" s="115" t="s">
        <v>19</v>
      </c>
      <c r="T121" s="115" t="s">
        <v>19</v>
      </c>
      <c r="U121" s="115" t="s">
        <v>19</v>
      </c>
      <c r="V121" s="115" t="s">
        <v>19</v>
      </c>
      <c r="W121" s="115" t="s">
        <v>19</v>
      </c>
      <c r="X121" s="115" t="s">
        <v>19</v>
      </c>
      <c r="Y121" s="115" t="s">
        <v>19</v>
      </c>
      <c r="Z121" s="115" t="s">
        <v>19</v>
      </c>
      <c r="AA121" s="115" t="s">
        <v>19</v>
      </c>
      <c r="AB121" s="115" t="s">
        <v>19</v>
      </c>
      <c r="AC121" s="115" t="s">
        <v>19</v>
      </c>
      <c r="AD121" s="115" t="s">
        <v>19</v>
      </c>
      <c r="AE121" s="115" t="s">
        <v>19</v>
      </c>
      <c r="AF121" s="115" t="s">
        <v>19</v>
      </c>
      <c r="AG121" s="115" t="s">
        <v>19</v>
      </c>
      <c r="AH121" s="115" t="s">
        <v>19</v>
      </c>
      <c r="AI121" s="115" t="s">
        <v>19</v>
      </c>
      <c r="AJ121" s="115" t="s">
        <v>19</v>
      </c>
      <c r="AK121" s="115" t="s">
        <v>19</v>
      </c>
      <c r="AL121" s="115" t="s">
        <v>19</v>
      </c>
      <c r="AM121" s="115" t="s">
        <v>19</v>
      </c>
      <c r="AN121" s="118" t="s">
        <v>19</v>
      </c>
      <c r="AO121" s="120">
        <f t="shared" ref="AO121:AP122" si="66">IFERROR(0,"нд")</f>
        <v>0</v>
      </c>
      <c r="AP121" s="120">
        <f t="shared" si="66"/>
        <v>0</v>
      </c>
      <c r="AQ121" s="121" t="s">
        <v>19</v>
      </c>
      <c r="AR121" s="115" t="s">
        <v>19</v>
      </c>
      <c r="AS121" s="115" t="s">
        <v>19</v>
      </c>
      <c r="AT121" s="115"/>
      <c r="AU121" s="115"/>
      <c r="AV121" s="115"/>
      <c r="AW121" s="115"/>
      <c r="AX121" s="119"/>
      <c r="AY121" s="115"/>
    </row>
    <row r="122" spans="1:51" ht="31.5" x14ac:dyDescent="0.25">
      <c r="A122" s="116" t="s">
        <v>99</v>
      </c>
      <c r="B122" s="107" t="s">
        <v>100</v>
      </c>
      <c r="C122" s="117" t="s">
        <v>18</v>
      </c>
      <c r="D122" s="115" t="s">
        <v>19</v>
      </c>
      <c r="E122" s="115" t="s">
        <v>19</v>
      </c>
      <c r="F122" s="115">
        <f t="shared" si="64"/>
        <v>0</v>
      </c>
      <c r="G122" s="115" t="s">
        <v>19</v>
      </c>
      <c r="H122" s="115" t="s">
        <v>19</v>
      </c>
      <c r="I122" s="115" t="s">
        <v>19</v>
      </c>
      <c r="J122" s="115" t="s">
        <v>19</v>
      </c>
      <c r="K122" s="115" t="s">
        <v>19</v>
      </c>
      <c r="L122" s="115" t="s">
        <v>19</v>
      </c>
      <c r="M122" s="115" t="s">
        <v>19</v>
      </c>
      <c r="N122" s="115">
        <f t="shared" si="65"/>
        <v>0</v>
      </c>
      <c r="O122" s="115" t="s">
        <v>19</v>
      </c>
      <c r="P122" s="115" t="s">
        <v>19</v>
      </c>
      <c r="Q122" s="115" t="s">
        <v>19</v>
      </c>
      <c r="R122" s="115" t="s">
        <v>19</v>
      </c>
      <c r="S122" s="115" t="s">
        <v>19</v>
      </c>
      <c r="T122" s="115" t="s">
        <v>19</v>
      </c>
      <c r="U122" s="115" t="s">
        <v>19</v>
      </c>
      <c r="V122" s="115" t="s">
        <v>19</v>
      </c>
      <c r="W122" s="115" t="s">
        <v>19</v>
      </c>
      <c r="X122" s="115" t="s">
        <v>19</v>
      </c>
      <c r="Y122" s="115" t="s">
        <v>19</v>
      </c>
      <c r="Z122" s="115" t="s">
        <v>19</v>
      </c>
      <c r="AA122" s="115" t="s">
        <v>19</v>
      </c>
      <c r="AB122" s="115" t="s">
        <v>19</v>
      </c>
      <c r="AC122" s="115" t="s">
        <v>19</v>
      </c>
      <c r="AD122" s="115" t="s">
        <v>19</v>
      </c>
      <c r="AE122" s="115" t="s">
        <v>19</v>
      </c>
      <c r="AF122" s="115" t="s">
        <v>19</v>
      </c>
      <c r="AG122" s="115" t="s">
        <v>19</v>
      </c>
      <c r="AH122" s="115" t="s">
        <v>19</v>
      </c>
      <c r="AI122" s="115" t="s">
        <v>19</v>
      </c>
      <c r="AJ122" s="115" t="s">
        <v>19</v>
      </c>
      <c r="AK122" s="115" t="s">
        <v>19</v>
      </c>
      <c r="AL122" s="115" t="s">
        <v>19</v>
      </c>
      <c r="AM122" s="115" t="s">
        <v>19</v>
      </c>
      <c r="AN122" s="118" t="s">
        <v>19</v>
      </c>
      <c r="AO122" s="120">
        <f t="shared" si="66"/>
        <v>0</v>
      </c>
      <c r="AP122" s="120">
        <f t="shared" si="66"/>
        <v>0</v>
      </c>
      <c r="AQ122" s="121" t="s">
        <v>19</v>
      </c>
      <c r="AR122" s="115" t="s">
        <v>19</v>
      </c>
      <c r="AS122" s="115" t="s">
        <v>19</v>
      </c>
      <c r="AT122" s="115"/>
      <c r="AU122" s="115"/>
      <c r="AV122" s="115"/>
      <c r="AW122" s="115"/>
      <c r="AX122" s="119"/>
      <c r="AY122" s="115"/>
    </row>
    <row r="123" spans="1:51" ht="31.5" x14ac:dyDescent="0.25">
      <c r="A123" s="116" t="s">
        <v>101</v>
      </c>
      <c r="B123" s="107" t="s">
        <v>102</v>
      </c>
      <c r="C123" s="117" t="s">
        <v>18</v>
      </c>
      <c r="D123" s="115" t="s">
        <v>19</v>
      </c>
      <c r="E123" s="115" t="s">
        <v>19</v>
      </c>
      <c r="F123" s="115">
        <f t="shared" ref="F123" si="67">IFERROR(SUM(F124,F125),"нд")</f>
        <v>0</v>
      </c>
      <c r="G123" s="115" t="s">
        <v>19</v>
      </c>
      <c r="H123" s="115" t="s">
        <v>19</v>
      </c>
      <c r="I123" s="115" t="s">
        <v>19</v>
      </c>
      <c r="J123" s="115" t="s">
        <v>19</v>
      </c>
      <c r="K123" s="115" t="s">
        <v>19</v>
      </c>
      <c r="L123" s="115" t="s">
        <v>19</v>
      </c>
      <c r="M123" s="115" t="s">
        <v>19</v>
      </c>
      <c r="N123" s="115">
        <f t="shared" ref="N123" si="68">IFERROR(SUM(N124,N125),"нд")</f>
        <v>0</v>
      </c>
      <c r="O123" s="115" t="s">
        <v>19</v>
      </c>
      <c r="P123" s="115" t="s">
        <v>19</v>
      </c>
      <c r="Q123" s="115" t="s">
        <v>19</v>
      </c>
      <c r="R123" s="115" t="s">
        <v>19</v>
      </c>
      <c r="S123" s="115" t="s">
        <v>19</v>
      </c>
      <c r="T123" s="115" t="s">
        <v>19</v>
      </c>
      <c r="U123" s="115" t="s">
        <v>19</v>
      </c>
      <c r="V123" s="115" t="s">
        <v>19</v>
      </c>
      <c r="W123" s="115" t="s">
        <v>19</v>
      </c>
      <c r="X123" s="115" t="s">
        <v>19</v>
      </c>
      <c r="Y123" s="115" t="s">
        <v>19</v>
      </c>
      <c r="Z123" s="115" t="s">
        <v>19</v>
      </c>
      <c r="AA123" s="115" t="s">
        <v>19</v>
      </c>
      <c r="AB123" s="115" t="s">
        <v>19</v>
      </c>
      <c r="AC123" s="115" t="s">
        <v>19</v>
      </c>
      <c r="AD123" s="115" t="s">
        <v>19</v>
      </c>
      <c r="AE123" s="115" t="s">
        <v>19</v>
      </c>
      <c r="AF123" s="115" t="s">
        <v>19</v>
      </c>
      <c r="AG123" s="115" t="s">
        <v>19</v>
      </c>
      <c r="AH123" s="115" t="s">
        <v>19</v>
      </c>
      <c r="AI123" s="115" t="s">
        <v>19</v>
      </c>
      <c r="AJ123" s="115" t="s">
        <v>19</v>
      </c>
      <c r="AK123" s="115" t="s">
        <v>19</v>
      </c>
      <c r="AL123" s="115" t="s">
        <v>19</v>
      </c>
      <c r="AM123" s="115" t="s">
        <v>19</v>
      </c>
      <c r="AN123" s="118" t="s">
        <v>19</v>
      </c>
      <c r="AO123" s="120">
        <f>IFERROR(SUM(AO124,AO125),"нд")</f>
        <v>0</v>
      </c>
      <c r="AP123" s="120">
        <f>IFERROR(SUM(AP124,AP125),"нд")</f>
        <v>0</v>
      </c>
      <c r="AQ123" s="121" t="s">
        <v>19</v>
      </c>
      <c r="AR123" s="115" t="s">
        <v>19</v>
      </c>
      <c r="AS123" s="115" t="s">
        <v>19</v>
      </c>
      <c r="AT123" s="115"/>
      <c r="AU123" s="115"/>
      <c r="AV123" s="115"/>
      <c r="AW123" s="115"/>
      <c r="AX123" s="119"/>
      <c r="AY123" s="115"/>
    </row>
    <row r="124" spans="1:51" ht="31.5" x14ac:dyDescent="0.25">
      <c r="A124" s="116" t="s">
        <v>103</v>
      </c>
      <c r="B124" s="107" t="s">
        <v>104</v>
      </c>
      <c r="C124" s="117" t="s">
        <v>18</v>
      </c>
      <c r="D124" s="115" t="s">
        <v>19</v>
      </c>
      <c r="E124" s="115" t="s">
        <v>19</v>
      </c>
      <c r="F124" s="115">
        <f t="shared" ref="F124:F125" si="69">IFERROR(0,"нд")</f>
        <v>0</v>
      </c>
      <c r="G124" s="115" t="s">
        <v>19</v>
      </c>
      <c r="H124" s="115" t="s">
        <v>19</v>
      </c>
      <c r="I124" s="115" t="s">
        <v>19</v>
      </c>
      <c r="J124" s="115" t="s">
        <v>19</v>
      </c>
      <c r="K124" s="115" t="s">
        <v>19</v>
      </c>
      <c r="L124" s="115" t="s">
        <v>19</v>
      </c>
      <c r="M124" s="115" t="s">
        <v>19</v>
      </c>
      <c r="N124" s="115">
        <f t="shared" ref="N124:N125" si="70">IFERROR(0,"нд")</f>
        <v>0</v>
      </c>
      <c r="O124" s="115" t="s">
        <v>19</v>
      </c>
      <c r="P124" s="115" t="s">
        <v>19</v>
      </c>
      <c r="Q124" s="115" t="s">
        <v>19</v>
      </c>
      <c r="R124" s="115" t="s">
        <v>19</v>
      </c>
      <c r="S124" s="115" t="s">
        <v>19</v>
      </c>
      <c r="T124" s="115" t="s">
        <v>19</v>
      </c>
      <c r="U124" s="115" t="s">
        <v>19</v>
      </c>
      <c r="V124" s="115" t="s">
        <v>19</v>
      </c>
      <c r="W124" s="115" t="s">
        <v>19</v>
      </c>
      <c r="X124" s="115" t="s">
        <v>19</v>
      </c>
      <c r="Y124" s="115" t="s">
        <v>19</v>
      </c>
      <c r="Z124" s="115" t="s">
        <v>19</v>
      </c>
      <c r="AA124" s="115" t="s">
        <v>19</v>
      </c>
      <c r="AB124" s="115" t="s">
        <v>19</v>
      </c>
      <c r="AC124" s="115" t="s">
        <v>19</v>
      </c>
      <c r="AD124" s="115" t="s">
        <v>19</v>
      </c>
      <c r="AE124" s="115" t="s">
        <v>19</v>
      </c>
      <c r="AF124" s="115" t="s">
        <v>19</v>
      </c>
      <c r="AG124" s="115" t="s">
        <v>19</v>
      </c>
      <c r="AH124" s="115" t="s">
        <v>19</v>
      </c>
      <c r="AI124" s="115" t="s">
        <v>19</v>
      </c>
      <c r="AJ124" s="115" t="s">
        <v>19</v>
      </c>
      <c r="AK124" s="115" t="s">
        <v>19</v>
      </c>
      <c r="AL124" s="115" t="s">
        <v>19</v>
      </c>
      <c r="AM124" s="115" t="s">
        <v>19</v>
      </c>
      <c r="AN124" s="118" t="s">
        <v>19</v>
      </c>
      <c r="AO124" s="120">
        <f t="shared" ref="AO124:AP125" si="71">IFERROR(0,"нд")</f>
        <v>0</v>
      </c>
      <c r="AP124" s="120">
        <f t="shared" si="71"/>
        <v>0</v>
      </c>
      <c r="AQ124" s="121" t="s">
        <v>19</v>
      </c>
      <c r="AR124" s="115" t="s">
        <v>19</v>
      </c>
      <c r="AS124" s="115" t="s">
        <v>19</v>
      </c>
      <c r="AT124" s="115"/>
      <c r="AU124" s="115"/>
      <c r="AV124" s="115"/>
      <c r="AW124" s="115"/>
      <c r="AX124" s="119"/>
      <c r="AY124" s="115"/>
    </row>
    <row r="125" spans="1:51" ht="31.5" x14ac:dyDescent="0.25">
      <c r="A125" s="116" t="s">
        <v>105</v>
      </c>
      <c r="B125" s="107" t="s">
        <v>106</v>
      </c>
      <c r="C125" s="117" t="s">
        <v>18</v>
      </c>
      <c r="D125" s="115" t="s">
        <v>19</v>
      </c>
      <c r="E125" s="115" t="s">
        <v>19</v>
      </c>
      <c r="F125" s="115">
        <f t="shared" si="69"/>
        <v>0</v>
      </c>
      <c r="G125" s="115" t="s">
        <v>19</v>
      </c>
      <c r="H125" s="115" t="s">
        <v>19</v>
      </c>
      <c r="I125" s="115" t="s">
        <v>19</v>
      </c>
      <c r="J125" s="115" t="s">
        <v>19</v>
      </c>
      <c r="K125" s="115" t="s">
        <v>19</v>
      </c>
      <c r="L125" s="115" t="s">
        <v>19</v>
      </c>
      <c r="M125" s="115" t="s">
        <v>19</v>
      </c>
      <c r="N125" s="115">
        <f t="shared" si="70"/>
        <v>0</v>
      </c>
      <c r="O125" s="115" t="s">
        <v>19</v>
      </c>
      <c r="P125" s="115" t="s">
        <v>19</v>
      </c>
      <c r="Q125" s="115" t="s">
        <v>19</v>
      </c>
      <c r="R125" s="115" t="s">
        <v>19</v>
      </c>
      <c r="S125" s="115" t="s">
        <v>19</v>
      </c>
      <c r="T125" s="115" t="s">
        <v>19</v>
      </c>
      <c r="U125" s="115" t="s">
        <v>19</v>
      </c>
      <c r="V125" s="115" t="s">
        <v>19</v>
      </c>
      <c r="W125" s="115" t="s">
        <v>19</v>
      </c>
      <c r="X125" s="115" t="s">
        <v>19</v>
      </c>
      <c r="Y125" s="115" t="s">
        <v>19</v>
      </c>
      <c r="Z125" s="115" t="s">
        <v>19</v>
      </c>
      <c r="AA125" s="115" t="s">
        <v>19</v>
      </c>
      <c r="AB125" s="115" t="s">
        <v>19</v>
      </c>
      <c r="AC125" s="115" t="s">
        <v>19</v>
      </c>
      <c r="AD125" s="115" t="s">
        <v>19</v>
      </c>
      <c r="AE125" s="115" t="s">
        <v>19</v>
      </c>
      <c r="AF125" s="115" t="s">
        <v>19</v>
      </c>
      <c r="AG125" s="115" t="s">
        <v>19</v>
      </c>
      <c r="AH125" s="115" t="s">
        <v>19</v>
      </c>
      <c r="AI125" s="115" t="s">
        <v>19</v>
      </c>
      <c r="AJ125" s="115" t="s">
        <v>19</v>
      </c>
      <c r="AK125" s="115" t="s">
        <v>19</v>
      </c>
      <c r="AL125" s="115" t="s">
        <v>19</v>
      </c>
      <c r="AM125" s="115" t="s">
        <v>19</v>
      </c>
      <c r="AN125" s="118" t="s">
        <v>19</v>
      </c>
      <c r="AO125" s="120">
        <f t="shared" si="71"/>
        <v>0</v>
      </c>
      <c r="AP125" s="120">
        <f t="shared" si="71"/>
        <v>0</v>
      </c>
      <c r="AQ125" s="121" t="s">
        <v>19</v>
      </c>
      <c r="AR125" s="115" t="s">
        <v>19</v>
      </c>
      <c r="AS125" s="115" t="s">
        <v>19</v>
      </c>
      <c r="AT125" s="115"/>
      <c r="AU125" s="115"/>
      <c r="AV125" s="115"/>
      <c r="AW125" s="115"/>
      <c r="AX125" s="119"/>
      <c r="AY125" s="115"/>
    </row>
    <row r="126" spans="1:51" ht="15.75" x14ac:dyDescent="0.25">
      <c r="A126" s="116" t="s">
        <v>107</v>
      </c>
      <c r="B126" s="107" t="s">
        <v>108</v>
      </c>
      <c r="C126" s="117" t="s">
        <v>18</v>
      </c>
      <c r="D126" s="115" t="s">
        <v>19</v>
      </c>
      <c r="E126" s="115" t="s">
        <v>19</v>
      </c>
      <c r="F126" s="115">
        <f t="shared" ref="F126" si="72">IFERROR(SUM(F127:F128),"нд")</f>
        <v>0</v>
      </c>
      <c r="G126" s="115" t="s">
        <v>19</v>
      </c>
      <c r="H126" s="115" t="s">
        <v>19</v>
      </c>
      <c r="I126" s="115" t="s">
        <v>19</v>
      </c>
      <c r="J126" s="115" t="s">
        <v>19</v>
      </c>
      <c r="K126" s="115" t="s">
        <v>19</v>
      </c>
      <c r="L126" s="115" t="s">
        <v>19</v>
      </c>
      <c r="M126" s="115" t="s">
        <v>19</v>
      </c>
      <c r="N126" s="115">
        <f t="shared" ref="N126" si="73">IFERROR(SUM(N127:N128),"нд")</f>
        <v>0</v>
      </c>
      <c r="O126" s="115" t="s">
        <v>19</v>
      </c>
      <c r="P126" s="115" t="s">
        <v>19</v>
      </c>
      <c r="Q126" s="115" t="s">
        <v>19</v>
      </c>
      <c r="R126" s="115" t="s">
        <v>19</v>
      </c>
      <c r="S126" s="115" t="s">
        <v>19</v>
      </c>
      <c r="T126" s="115" t="s">
        <v>19</v>
      </c>
      <c r="U126" s="115" t="s">
        <v>19</v>
      </c>
      <c r="V126" s="115" t="s">
        <v>19</v>
      </c>
      <c r="W126" s="115" t="s">
        <v>19</v>
      </c>
      <c r="X126" s="115" t="s">
        <v>19</v>
      </c>
      <c r="Y126" s="115" t="s">
        <v>19</v>
      </c>
      <c r="Z126" s="115" t="s">
        <v>19</v>
      </c>
      <c r="AA126" s="115" t="s">
        <v>19</v>
      </c>
      <c r="AB126" s="115" t="s">
        <v>19</v>
      </c>
      <c r="AC126" s="115" t="s">
        <v>19</v>
      </c>
      <c r="AD126" s="115" t="s">
        <v>19</v>
      </c>
      <c r="AE126" s="115" t="s">
        <v>19</v>
      </c>
      <c r="AF126" s="115" t="s">
        <v>19</v>
      </c>
      <c r="AG126" s="115" t="s">
        <v>19</v>
      </c>
      <c r="AH126" s="115" t="s">
        <v>19</v>
      </c>
      <c r="AI126" s="115" t="s">
        <v>19</v>
      </c>
      <c r="AJ126" s="115" t="s">
        <v>19</v>
      </c>
      <c r="AK126" s="115" t="s">
        <v>19</v>
      </c>
      <c r="AL126" s="115" t="s">
        <v>19</v>
      </c>
      <c r="AM126" s="115" t="s">
        <v>19</v>
      </c>
      <c r="AN126" s="118" t="s">
        <v>19</v>
      </c>
      <c r="AO126" s="120">
        <f>IFERROR(SUM(AO127:AO128),"нд")</f>
        <v>0</v>
      </c>
      <c r="AP126" s="120">
        <f>IFERROR(SUM(AP127:AP128),"нд")</f>
        <v>0</v>
      </c>
      <c r="AQ126" s="121" t="s">
        <v>19</v>
      </c>
      <c r="AR126" s="115" t="s">
        <v>19</v>
      </c>
      <c r="AS126" s="115" t="s">
        <v>19</v>
      </c>
      <c r="AT126" s="115"/>
      <c r="AU126" s="115"/>
      <c r="AV126" s="115"/>
      <c r="AW126" s="115"/>
      <c r="AX126" s="119"/>
      <c r="AY126" s="115"/>
    </row>
    <row r="127" spans="1:51" ht="31.5" x14ac:dyDescent="0.25">
      <c r="A127" s="116" t="s">
        <v>107</v>
      </c>
      <c r="B127" s="107" t="s">
        <v>659</v>
      </c>
      <c r="C127" s="117" t="s">
        <v>660</v>
      </c>
      <c r="D127" s="115" t="s">
        <v>19</v>
      </c>
      <c r="E127" s="115" t="s">
        <v>19</v>
      </c>
      <c r="F127" s="115" t="s">
        <v>19</v>
      </c>
      <c r="G127" s="115" t="s">
        <v>19</v>
      </c>
      <c r="H127" s="115" t="s">
        <v>19</v>
      </c>
      <c r="I127" s="115" t="s">
        <v>19</v>
      </c>
      <c r="J127" s="115" t="s">
        <v>19</v>
      </c>
      <c r="K127" s="115" t="s">
        <v>19</v>
      </c>
      <c r="L127" s="115" t="s">
        <v>19</v>
      </c>
      <c r="M127" s="115" t="s">
        <v>19</v>
      </c>
      <c r="N127" s="115" t="s">
        <v>19</v>
      </c>
      <c r="O127" s="115" t="s">
        <v>19</v>
      </c>
      <c r="P127" s="115" t="s">
        <v>19</v>
      </c>
      <c r="Q127" s="115" t="s">
        <v>19</v>
      </c>
      <c r="R127" s="115" t="s">
        <v>19</v>
      </c>
      <c r="S127" s="115" t="s">
        <v>19</v>
      </c>
      <c r="T127" s="115" t="s">
        <v>19</v>
      </c>
      <c r="U127" s="115" t="s">
        <v>19</v>
      </c>
      <c r="V127" s="115" t="s">
        <v>19</v>
      </c>
      <c r="W127" s="115" t="s">
        <v>19</v>
      </c>
      <c r="X127" s="115" t="s">
        <v>19</v>
      </c>
      <c r="Y127" s="115" t="s">
        <v>19</v>
      </c>
      <c r="Z127" s="115" t="s">
        <v>19</v>
      </c>
      <c r="AA127" s="115" t="s">
        <v>19</v>
      </c>
      <c r="AB127" s="115" t="s">
        <v>19</v>
      </c>
      <c r="AC127" s="115" t="s">
        <v>19</v>
      </c>
      <c r="AD127" s="115" t="s">
        <v>19</v>
      </c>
      <c r="AE127" s="115" t="s">
        <v>19</v>
      </c>
      <c r="AF127" s="115" t="s">
        <v>19</v>
      </c>
      <c r="AG127" s="115" t="s">
        <v>19</v>
      </c>
      <c r="AH127" s="115" t="s">
        <v>19</v>
      </c>
      <c r="AI127" s="115" t="s">
        <v>19</v>
      </c>
      <c r="AJ127" s="115" t="s">
        <v>19</v>
      </c>
      <c r="AK127" s="115" t="s">
        <v>19</v>
      </c>
      <c r="AL127" s="115" t="s">
        <v>19</v>
      </c>
      <c r="AM127" s="115" t="s">
        <v>19</v>
      </c>
      <c r="AN127" s="118" t="s">
        <v>19</v>
      </c>
      <c r="AO127" s="120" t="s">
        <v>19</v>
      </c>
      <c r="AP127" s="120" t="s">
        <v>19</v>
      </c>
      <c r="AQ127" s="121" t="s">
        <v>19</v>
      </c>
      <c r="AR127" s="115" t="s">
        <v>19</v>
      </c>
      <c r="AS127" s="115" t="s">
        <v>19</v>
      </c>
      <c r="AT127" s="115"/>
      <c r="AU127" s="115"/>
      <c r="AV127" s="115"/>
      <c r="AW127" s="115"/>
      <c r="AX127" s="119"/>
      <c r="AY127" s="115"/>
    </row>
    <row r="128" spans="1:51" ht="31.5" x14ac:dyDescent="0.25">
      <c r="A128" s="116" t="s">
        <v>107</v>
      </c>
      <c r="B128" s="107" t="s">
        <v>661</v>
      </c>
      <c r="C128" s="117" t="s">
        <v>662</v>
      </c>
      <c r="D128" s="115" t="s">
        <v>19</v>
      </c>
      <c r="E128" s="115" t="s">
        <v>19</v>
      </c>
      <c r="F128" s="115" t="s">
        <v>19</v>
      </c>
      <c r="G128" s="115" t="s">
        <v>19</v>
      </c>
      <c r="H128" s="115" t="s">
        <v>19</v>
      </c>
      <c r="I128" s="115" t="s">
        <v>19</v>
      </c>
      <c r="J128" s="115" t="s">
        <v>19</v>
      </c>
      <c r="K128" s="115" t="s">
        <v>19</v>
      </c>
      <c r="L128" s="115" t="s">
        <v>19</v>
      </c>
      <c r="M128" s="115" t="s">
        <v>19</v>
      </c>
      <c r="N128" s="115" t="s">
        <v>19</v>
      </c>
      <c r="O128" s="115" t="s">
        <v>19</v>
      </c>
      <c r="P128" s="115" t="s">
        <v>19</v>
      </c>
      <c r="Q128" s="115" t="s">
        <v>19</v>
      </c>
      <c r="R128" s="115" t="s">
        <v>19</v>
      </c>
      <c r="S128" s="115" t="s">
        <v>19</v>
      </c>
      <c r="T128" s="115" t="s">
        <v>19</v>
      </c>
      <c r="U128" s="115" t="s">
        <v>19</v>
      </c>
      <c r="V128" s="115" t="s">
        <v>19</v>
      </c>
      <c r="W128" s="115" t="s">
        <v>19</v>
      </c>
      <c r="X128" s="115" t="s">
        <v>19</v>
      </c>
      <c r="Y128" s="115" t="s">
        <v>19</v>
      </c>
      <c r="Z128" s="115" t="s">
        <v>19</v>
      </c>
      <c r="AA128" s="115" t="s">
        <v>19</v>
      </c>
      <c r="AB128" s="115" t="s">
        <v>19</v>
      </c>
      <c r="AC128" s="115" t="s">
        <v>19</v>
      </c>
      <c r="AD128" s="115" t="s">
        <v>19</v>
      </c>
      <c r="AE128" s="115" t="s">
        <v>19</v>
      </c>
      <c r="AF128" s="115" t="s">
        <v>19</v>
      </c>
      <c r="AG128" s="115" t="s">
        <v>19</v>
      </c>
      <c r="AH128" s="115" t="s">
        <v>19</v>
      </c>
      <c r="AI128" s="115" t="s">
        <v>19</v>
      </c>
      <c r="AJ128" s="115" t="s">
        <v>19</v>
      </c>
      <c r="AK128" s="115" t="s">
        <v>19</v>
      </c>
      <c r="AL128" s="115" t="s">
        <v>19</v>
      </c>
      <c r="AM128" s="115" t="s">
        <v>19</v>
      </c>
      <c r="AN128" s="118" t="s">
        <v>19</v>
      </c>
      <c r="AO128" s="120" t="s">
        <v>19</v>
      </c>
      <c r="AP128" s="120" t="s">
        <v>19</v>
      </c>
      <c r="AQ128" s="121" t="s">
        <v>19</v>
      </c>
      <c r="AR128" s="115" t="s">
        <v>19</v>
      </c>
      <c r="AS128" s="115" t="s">
        <v>19</v>
      </c>
      <c r="AT128" s="115"/>
      <c r="AU128" s="115"/>
      <c r="AV128" s="115"/>
      <c r="AW128" s="115"/>
      <c r="AX128" s="119"/>
      <c r="AY128" s="115"/>
    </row>
    <row r="129" spans="1:51" ht="15.75" x14ac:dyDescent="0.25">
      <c r="A129" s="116" t="s">
        <v>109</v>
      </c>
      <c r="B129" s="107" t="s">
        <v>110</v>
      </c>
      <c r="C129" s="117" t="s">
        <v>18</v>
      </c>
      <c r="D129" s="115" t="s">
        <v>19</v>
      </c>
      <c r="E129" s="115" t="s">
        <v>19</v>
      </c>
      <c r="F129" s="115">
        <f t="shared" ref="F129:N129" si="74">IFERROR(0,"нд")</f>
        <v>0</v>
      </c>
      <c r="G129" s="115" t="s">
        <v>19</v>
      </c>
      <c r="H129" s="115" t="s">
        <v>19</v>
      </c>
      <c r="I129" s="115" t="s">
        <v>19</v>
      </c>
      <c r="J129" s="115" t="s">
        <v>19</v>
      </c>
      <c r="K129" s="115" t="s">
        <v>19</v>
      </c>
      <c r="L129" s="115" t="s">
        <v>19</v>
      </c>
      <c r="M129" s="115" t="s">
        <v>19</v>
      </c>
      <c r="N129" s="115">
        <f t="shared" si="74"/>
        <v>0</v>
      </c>
      <c r="O129" s="115" t="s">
        <v>19</v>
      </c>
      <c r="P129" s="115" t="s">
        <v>19</v>
      </c>
      <c r="Q129" s="115" t="s">
        <v>19</v>
      </c>
      <c r="R129" s="115" t="s">
        <v>19</v>
      </c>
      <c r="S129" s="115" t="s">
        <v>19</v>
      </c>
      <c r="T129" s="115" t="s">
        <v>19</v>
      </c>
      <c r="U129" s="115" t="s">
        <v>19</v>
      </c>
      <c r="V129" s="115" t="s">
        <v>19</v>
      </c>
      <c r="W129" s="115" t="s">
        <v>19</v>
      </c>
      <c r="X129" s="115" t="s">
        <v>19</v>
      </c>
      <c r="Y129" s="115" t="s">
        <v>19</v>
      </c>
      <c r="Z129" s="115" t="s">
        <v>19</v>
      </c>
      <c r="AA129" s="115" t="s">
        <v>19</v>
      </c>
      <c r="AB129" s="115" t="s">
        <v>19</v>
      </c>
      <c r="AC129" s="115" t="s">
        <v>19</v>
      </c>
      <c r="AD129" s="115" t="s">
        <v>19</v>
      </c>
      <c r="AE129" s="115" t="s">
        <v>19</v>
      </c>
      <c r="AF129" s="115" t="s">
        <v>19</v>
      </c>
      <c r="AG129" s="115" t="s">
        <v>19</v>
      </c>
      <c r="AH129" s="115" t="s">
        <v>19</v>
      </c>
      <c r="AI129" s="115" t="s">
        <v>19</v>
      </c>
      <c r="AJ129" s="115" t="s">
        <v>19</v>
      </c>
      <c r="AK129" s="115" t="s">
        <v>19</v>
      </c>
      <c r="AL129" s="115" t="s">
        <v>19</v>
      </c>
      <c r="AM129" s="115" t="s">
        <v>19</v>
      </c>
      <c r="AN129" s="118" t="s">
        <v>19</v>
      </c>
      <c r="AO129" s="120">
        <f>IFERROR(0,"нд")</f>
        <v>0</v>
      </c>
      <c r="AP129" s="120">
        <f>IFERROR(0,"нд")</f>
        <v>0</v>
      </c>
      <c r="AQ129" s="121" t="s">
        <v>19</v>
      </c>
      <c r="AR129" s="115" t="s">
        <v>19</v>
      </c>
      <c r="AS129" s="115" t="s">
        <v>19</v>
      </c>
      <c r="AT129" s="115"/>
      <c r="AU129" s="115"/>
      <c r="AV129" s="115"/>
      <c r="AW129" s="115"/>
      <c r="AX129" s="119"/>
      <c r="AY129" s="115"/>
    </row>
    <row r="130" spans="1:51" ht="15.75" x14ac:dyDescent="0.25">
      <c r="A130" s="116" t="s">
        <v>111</v>
      </c>
      <c r="B130" s="107" t="s">
        <v>112</v>
      </c>
      <c r="C130" s="117" t="s">
        <v>18</v>
      </c>
      <c r="D130" s="115" t="s">
        <v>19</v>
      </c>
      <c r="E130" s="115" t="s">
        <v>19</v>
      </c>
      <c r="F130" s="115">
        <f t="shared" ref="F130" si="75">IFERROR(SUM(F131:F141),"нд")</f>
        <v>0</v>
      </c>
      <c r="G130" s="115" t="s">
        <v>19</v>
      </c>
      <c r="H130" s="115" t="s">
        <v>19</v>
      </c>
      <c r="I130" s="115" t="s">
        <v>19</v>
      </c>
      <c r="J130" s="115" t="s">
        <v>19</v>
      </c>
      <c r="K130" s="115" t="s">
        <v>19</v>
      </c>
      <c r="L130" s="115" t="s">
        <v>19</v>
      </c>
      <c r="M130" s="115" t="s">
        <v>19</v>
      </c>
      <c r="N130" s="115">
        <f t="shared" ref="N130" si="76">IFERROR(SUM(N131:N141),"нд")</f>
        <v>0</v>
      </c>
      <c r="O130" s="115" t="s">
        <v>19</v>
      </c>
      <c r="P130" s="115" t="s">
        <v>19</v>
      </c>
      <c r="Q130" s="115" t="s">
        <v>19</v>
      </c>
      <c r="R130" s="115" t="s">
        <v>19</v>
      </c>
      <c r="S130" s="115" t="s">
        <v>19</v>
      </c>
      <c r="T130" s="115" t="s">
        <v>19</v>
      </c>
      <c r="U130" s="115" t="s">
        <v>19</v>
      </c>
      <c r="V130" s="115" t="s">
        <v>19</v>
      </c>
      <c r="W130" s="115" t="s">
        <v>19</v>
      </c>
      <c r="X130" s="115" t="s">
        <v>19</v>
      </c>
      <c r="Y130" s="115" t="s">
        <v>19</v>
      </c>
      <c r="Z130" s="115" t="s">
        <v>19</v>
      </c>
      <c r="AA130" s="115" t="s">
        <v>19</v>
      </c>
      <c r="AB130" s="115" t="s">
        <v>19</v>
      </c>
      <c r="AC130" s="115" t="s">
        <v>19</v>
      </c>
      <c r="AD130" s="115" t="s">
        <v>19</v>
      </c>
      <c r="AE130" s="115" t="s">
        <v>19</v>
      </c>
      <c r="AF130" s="115" t="s">
        <v>19</v>
      </c>
      <c r="AG130" s="115" t="s">
        <v>19</v>
      </c>
      <c r="AH130" s="115" t="s">
        <v>19</v>
      </c>
      <c r="AI130" s="115" t="s">
        <v>19</v>
      </c>
      <c r="AJ130" s="115" t="s">
        <v>19</v>
      </c>
      <c r="AK130" s="115" t="s">
        <v>19</v>
      </c>
      <c r="AL130" s="115" t="s">
        <v>19</v>
      </c>
      <c r="AM130" s="115" t="s">
        <v>19</v>
      </c>
      <c r="AN130" s="118" t="s">
        <v>19</v>
      </c>
      <c r="AO130" s="120">
        <f>IFERROR(SUM(AO131:AO141),"нд")</f>
        <v>0</v>
      </c>
      <c r="AP130" s="120">
        <f>IFERROR(SUM(AP131:AP141),"нд")</f>
        <v>0</v>
      </c>
      <c r="AQ130" s="121" t="s">
        <v>19</v>
      </c>
      <c r="AR130" s="115" t="s">
        <v>19</v>
      </c>
      <c r="AS130" s="115" t="s">
        <v>19</v>
      </c>
      <c r="AT130" s="115"/>
      <c r="AU130" s="115"/>
      <c r="AV130" s="115"/>
      <c r="AW130" s="115"/>
      <c r="AX130" s="119"/>
      <c r="AY130" s="115"/>
    </row>
    <row r="131" spans="1:51" ht="15.75" x14ac:dyDescent="0.25">
      <c r="A131" s="116" t="s">
        <v>111</v>
      </c>
      <c r="B131" s="107" t="s">
        <v>663</v>
      </c>
      <c r="C131" s="117" t="s">
        <v>664</v>
      </c>
      <c r="D131" s="115" t="s">
        <v>19</v>
      </c>
      <c r="E131" s="115" t="s">
        <v>19</v>
      </c>
      <c r="F131" s="115" t="s">
        <v>19</v>
      </c>
      <c r="G131" s="115" t="s">
        <v>19</v>
      </c>
      <c r="H131" s="115" t="s">
        <v>19</v>
      </c>
      <c r="I131" s="115" t="s">
        <v>19</v>
      </c>
      <c r="J131" s="115" t="s">
        <v>19</v>
      </c>
      <c r="K131" s="115" t="s">
        <v>19</v>
      </c>
      <c r="L131" s="115" t="s">
        <v>19</v>
      </c>
      <c r="M131" s="115" t="s">
        <v>19</v>
      </c>
      <c r="N131" s="115" t="s">
        <v>19</v>
      </c>
      <c r="O131" s="115" t="s">
        <v>19</v>
      </c>
      <c r="P131" s="115" t="s">
        <v>19</v>
      </c>
      <c r="Q131" s="115" t="s">
        <v>19</v>
      </c>
      <c r="R131" s="115" t="s">
        <v>19</v>
      </c>
      <c r="S131" s="115" t="s">
        <v>19</v>
      </c>
      <c r="T131" s="115" t="s">
        <v>19</v>
      </c>
      <c r="U131" s="115" t="s">
        <v>19</v>
      </c>
      <c r="V131" s="115" t="s">
        <v>19</v>
      </c>
      <c r="W131" s="115" t="s">
        <v>19</v>
      </c>
      <c r="X131" s="115" t="s">
        <v>19</v>
      </c>
      <c r="Y131" s="115" t="s">
        <v>19</v>
      </c>
      <c r="Z131" s="115" t="s">
        <v>19</v>
      </c>
      <c r="AA131" s="115" t="s">
        <v>19</v>
      </c>
      <c r="AB131" s="115" t="s">
        <v>19</v>
      </c>
      <c r="AC131" s="115" t="s">
        <v>19</v>
      </c>
      <c r="AD131" s="115" t="s">
        <v>19</v>
      </c>
      <c r="AE131" s="115" t="s">
        <v>19</v>
      </c>
      <c r="AF131" s="115" t="s">
        <v>19</v>
      </c>
      <c r="AG131" s="115" t="s">
        <v>19</v>
      </c>
      <c r="AH131" s="115" t="s">
        <v>19</v>
      </c>
      <c r="AI131" s="115" t="s">
        <v>19</v>
      </c>
      <c r="AJ131" s="115" t="s">
        <v>19</v>
      </c>
      <c r="AK131" s="115" t="s">
        <v>19</v>
      </c>
      <c r="AL131" s="115" t="s">
        <v>19</v>
      </c>
      <c r="AM131" s="115" t="s">
        <v>19</v>
      </c>
      <c r="AN131" s="118" t="s">
        <v>19</v>
      </c>
      <c r="AO131" s="120" t="s">
        <v>19</v>
      </c>
      <c r="AP131" s="120" t="s">
        <v>19</v>
      </c>
      <c r="AQ131" s="121" t="s">
        <v>19</v>
      </c>
      <c r="AR131" s="115" t="s">
        <v>19</v>
      </c>
      <c r="AS131" s="115" t="s">
        <v>19</v>
      </c>
      <c r="AT131" s="115"/>
      <c r="AU131" s="115"/>
      <c r="AV131" s="115"/>
      <c r="AW131" s="115"/>
      <c r="AX131" s="119"/>
      <c r="AY131" s="115"/>
    </row>
    <row r="132" spans="1:51" ht="15.75" x14ac:dyDescent="0.25">
      <c r="A132" s="116" t="s">
        <v>111</v>
      </c>
      <c r="B132" s="107" t="s">
        <v>665</v>
      </c>
      <c r="C132" s="117" t="s">
        <v>666</v>
      </c>
      <c r="D132" s="115" t="s">
        <v>19</v>
      </c>
      <c r="E132" s="115" t="s">
        <v>19</v>
      </c>
      <c r="F132" s="115" t="s">
        <v>19</v>
      </c>
      <c r="G132" s="115" t="s">
        <v>19</v>
      </c>
      <c r="H132" s="115" t="s">
        <v>19</v>
      </c>
      <c r="I132" s="115" t="s">
        <v>19</v>
      </c>
      <c r="J132" s="115" t="s">
        <v>19</v>
      </c>
      <c r="K132" s="115" t="s">
        <v>19</v>
      </c>
      <c r="L132" s="115" t="s">
        <v>19</v>
      </c>
      <c r="M132" s="115" t="s">
        <v>19</v>
      </c>
      <c r="N132" s="115" t="s">
        <v>19</v>
      </c>
      <c r="O132" s="115" t="s">
        <v>19</v>
      </c>
      <c r="P132" s="115" t="s">
        <v>19</v>
      </c>
      <c r="Q132" s="115" t="s">
        <v>19</v>
      </c>
      <c r="R132" s="115" t="s">
        <v>19</v>
      </c>
      <c r="S132" s="115" t="s">
        <v>19</v>
      </c>
      <c r="T132" s="115" t="s">
        <v>19</v>
      </c>
      <c r="U132" s="115" t="s">
        <v>19</v>
      </c>
      <c r="V132" s="115" t="s">
        <v>19</v>
      </c>
      <c r="W132" s="115" t="s">
        <v>19</v>
      </c>
      <c r="X132" s="115" t="s">
        <v>19</v>
      </c>
      <c r="Y132" s="115" t="s">
        <v>19</v>
      </c>
      <c r="Z132" s="115" t="s">
        <v>19</v>
      </c>
      <c r="AA132" s="115" t="s">
        <v>19</v>
      </c>
      <c r="AB132" s="115" t="s">
        <v>19</v>
      </c>
      <c r="AC132" s="115" t="s">
        <v>19</v>
      </c>
      <c r="AD132" s="115" t="s">
        <v>19</v>
      </c>
      <c r="AE132" s="115" t="s">
        <v>19</v>
      </c>
      <c r="AF132" s="115" t="s">
        <v>19</v>
      </c>
      <c r="AG132" s="115" t="s">
        <v>19</v>
      </c>
      <c r="AH132" s="115" t="s">
        <v>19</v>
      </c>
      <c r="AI132" s="115" t="s">
        <v>19</v>
      </c>
      <c r="AJ132" s="115" t="s">
        <v>19</v>
      </c>
      <c r="AK132" s="115" t="s">
        <v>19</v>
      </c>
      <c r="AL132" s="115" t="s">
        <v>19</v>
      </c>
      <c r="AM132" s="115" t="s">
        <v>19</v>
      </c>
      <c r="AN132" s="118" t="s">
        <v>19</v>
      </c>
      <c r="AO132" s="120" t="s">
        <v>19</v>
      </c>
      <c r="AP132" s="120" t="s">
        <v>19</v>
      </c>
      <c r="AQ132" s="121" t="s">
        <v>19</v>
      </c>
      <c r="AR132" s="115" t="s">
        <v>19</v>
      </c>
      <c r="AS132" s="115" t="s">
        <v>19</v>
      </c>
      <c r="AT132" s="115"/>
      <c r="AU132" s="115"/>
      <c r="AV132" s="115"/>
      <c r="AW132" s="115"/>
      <c r="AX132" s="119"/>
      <c r="AY132" s="115"/>
    </row>
    <row r="133" spans="1:51" ht="15.75" x14ac:dyDescent="0.25">
      <c r="A133" s="116" t="s">
        <v>111</v>
      </c>
      <c r="B133" s="107" t="s">
        <v>667</v>
      </c>
      <c r="C133" s="117" t="s">
        <v>668</v>
      </c>
      <c r="D133" s="115" t="s">
        <v>19</v>
      </c>
      <c r="E133" s="115" t="s">
        <v>19</v>
      </c>
      <c r="F133" s="115" t="s">
        <v>19</v>
      </c>
      <c r="G133" s="115" t="s">
        <v>19</v>
      </c>
      <c r="H133" s="115" t="s">
        <v>19</v>
      </c>
      <c r="I133" s="115" t="s">
        <v>19</v>
      </c>
      <c r="J133" s="115" t="s">
        <v>19</v>
      </c>
      <c r="K133" s="115" t="s">
        <v>19</v>
      </c>
      <c r="L133" s="115" t="s">
        <v>19</v>
      </c>
      <c r="M133" s="115" t="s">
        <v>19</v>
      </c>
      <c r="N133" s="115" t="s">
        <v>19</v>
      </c>
      <c r="O133" s="115" t="s">
        <v>19</v>
      </c>
      <c r="P133" s="115" t="s">
        <v>19</v>
      </c>
      <c r="Q133" s="115" t="s">
        <v>19</v>
      </c>
      <c r="R133" s="115" t="s">
        <v>19</v>
      </c>
      <c r="S133" s="115" t="s">
        <v>19</v>
      </c>
      <c r="T133" s="115" t="s">
        <v>19</v>
      </c>
      <c r="U133" s="115" t="s">
        <v>19</v>
      </c>
      <c r="V133" s="115" t="s">
        <v>19</v>
      </c>
      <c r="W133" s="115" t="s">
        <v>19</v>
      </c>
      <c r="X133" s="115" t="s">
        <v>19</v>
      </c>
      <c r="Y133" s="115" t="s">
        <v>19</v>
      </c>
      <c r="Z133" s="115" t="s">
        <v>19</v>
      </c>
      <c r="AA133" s="115" t="s">
        <v>19</v>
      </c>
      <c r="AB133" s="115" t="s">
        <v>19</v>
      </c>
      <c r="AC133" s="115" t="s">
        <v>19</v>
      </c>
      <c r="AD133" s="115" t="s">
        <v>19</v>
      </c>
      <c r="AE133" s="115" t="s">
        <v>19</v>
      </c>
      <c r="AF133" s="115" t="s">
        <v>19</v>
      </c>
      <c r="AG133" s="115" t="s">
        <v>19</v>
      </c>
      <c r="AH133" s="115" t="s">
        <v>19</v>
      </c>
      <c r="AI133" s="115" t="s">
        <v>19</v>
      </c>
      <c r="AJ133" s="115" t="s">
        <v>19</v>
      </c>
      <c r="AK133" s="115" t="s">
        <v>19</v>
      </c>
      <c r="AL133" s="115" t="s">
        <v>19</v>
      </c>
      <c r="AM133" s="115" t="s">
        <v>19</v>
      </c>
      <c r="AN133" s="118" t="s">
        <v>19</v>
      </c>
      <c r="AO133" s="120" t="s">
        <v>19</v>
      </c>
      <c r="AP133" s="120" t="s">
        <v>19</v>
      </c>
      <c r="AQ133" s="121" t="s">
        <v>19</v>
      </c>
      <c r="AR133" s="115" t="s">
        <v>19</v>
      </c>
      <c r="AS133" s="115" t="s">
        <v>19</v>
      </c>
      <c r="AT133" s="115"/>
      <c r="AU133" s="115"/>
      <c r="AV133" s="115"/>
      <c r="AW133" s="115"/>
      <c r="AX133" s="119"/>
      <c r="AY133" s="115"/>
    </row>
    <row r="134" spans="1:51" ht="15.75" x14ac:dyDescent="0.25">
      <c r="A134" s="116" t="s">
        <v>111</v>
      </c>
      <c r="B134" s="107" t="s">
        <v>669</v>
      </c>
      <c r="C134" s="117" t="s">
        <v>670</v>
      </c>
      <c r="D134" s="115" t="s">
        <v>19</v>
      </c>
      <c r="E134" s="115" t="s">
        <v>19</v>
      </c>
      <c r="F134" s="115" t="s">
        <v>19</v>
      </c>
      <c r="G134" s="115" t="s">
        <v>19</v>
      </c>
      <c r="H134" s="115" t="s">
        <v>19</v>
      </c>
      <c r="I134" s="115" t="s">
        <v>19</v>
      </c>
      <c r="J134" s="115" t="s">
        <v>19</v>
      </c>
      <c r="K134" s="115" t="s">
        <v>19</v>
      </c>
      <c r="L134" s="115" t="s">
        <v>19</v>
      </c>
      <c r="M134" s="115" t="s">
        <v>19</v>
      </c>
      <c r="N134" s="115" t="s">
        <v>19</v>
      </c>
      <c r="O134" s="115" t="s">
        <v>19</v>
      </c>
      <c r="P134" s="115" t="s">
        <v>19</v>
      </c>
      <c r="Q134" s="115" t="s">
        <v>19</v>
      </c>
      <c r="R134" s="115" t="s">
        <v>19</v>
      </c>
      <c r="S134" s="115" t="s">
        <v>19</v>
      </c>
      <c r="T134" s="115" t="s">
        <v>19</v>
      </c>
      <c r="U134" s="115" t="s">
        <v>19</v>
      </c>
      <c r="V134" s="115" t="s">
        <v>19</v>
      </c>
      <c r="W134" s="115" t="s">
        <v>19</v>
      </c>
      <c r="X134" s="115" t="s">
        <v>19</v>
      </c>
      <c r="Y134" s="115" t="s">
        <v>19</v>
      </c>
      <c r="Z134" s="115" t="s">
        <v>19</v>
      </c>
      <c r="AA134" s="115" t="s">
        <v>19</v>
      </c>
      <c r="AB134" s="115" t="s">
        <v>19</v>
      </c>
      <c r="AC134" s="115" t="s">
        <v>19</v>
      </c>
      <c r="AD134" s="115" t="s">
        <v>19</v>
      </c>
      <c r="AE134" s="115" t="s">
        <v>19</v>
      </c>
      <c r="AF134" s="115" t="s">
        <v>19</v>
      </c>
      <c r="AG134" s="115" t="s">
        <v>19</v>
      </c>
      <c r="AH134" s="115" t="s">
        <v>19</v>
      </c>
      <c r="AI134" s="115" t="s">
        <v>19</v>
      </c>
      <c r="AJ134" s="115" t="s">
        <v>19</v>
      </c>
      <c r="AK134" s="115" t="s">
        <v>19</v>
      </c>
      <c r="AL134" s="115" t="s">
        <v>19</v>
      </c>
      <c r="AM134" s="115" t="s">
        <v>19</v>
      </c>
      <c r="AN134" s="118" t="s">
        <v>19</v>
      </c>
      <c r="AO134" s="120" t="s">
        <v>19</v>
      </c>
      <c r="AP134" s="120" t="s">
        <v>19</v>
      </c>
      <c r="AQ134" s="121" t="s">
        <v>19</v>
      </c>
      <c r="AR134" s="115" t="s">
        <v>19</v>
      </c>
      <c r="AS134" s="115" t="s">
        <v>19</v>
      </c>
      <c r="AT134" s="115"/>
      <c r="AU134" s="115"/>
      <c r="AV134" s="115"/>
      <c r="AW134" s="115"/>
      <c r="AX134" s="119"/>
      <c r="AY134" s="115"/>
    </row>
    <row r="135" spans="1:51" ht="15.75" x14ac:dyDescent="0.25">
      <c r="A135" s="116" t="s">
        <v>111</v>
      </c>
      <c r="B135" s="107" t="s">
        <v>671</v>
      </c>
      <c r="C135" s="117" t="s">
        <v>672</v>
      </c>
      <c r="D135" s="115" t="s">
        <v>19</v>
      </c>
      <c r="E135" s="115" t="s">
        <v>19</v>
      </c>
      <c r="F135" s="115" t="s">
        <v>19</v>
      </c>
      <c r="G135" s="115" t="s">
        <v>19</v>
      </c>
      <c r="H135" s="115" t="s">
        <v>19</v>
      </c>
      <c r="I135" s="115" t="s">
        <v>19</v>
      </c>
      <c r="J135" s="115" t="s">
        <v>19</v>
      </c>
      <c r="K135" s="115" t="s">
        <v>19</v>
      </c>
      <c r="L135" s="115" t="s">
        <v>19</v>
      </c>
      <c r="M135" s="115" t="s">
        <v>19</v>
      </c>
      <c r="N135" s="115" t="s">
        <v>19</v>
      </c>
      <c r="O135" s="115" t="s">
        <v>19</v>
      </c>
      <c r="P135" s="115" t="s">
        <v>19</v>
      </c>
      <c r="Q135" s="115" t="s">
        <v>19</v>
      </c>
      <c r="R135" s="115" t="s">
        <v>19</v>
      </c>
      <c r="S135" s="115" t="s">
        <v>19</v>
      </c>
      <c r="T135" s="115" t="s">
        <v>19</v>
      </c>
      <c r="U135" s="115" t="s">
        <v>19</v>
      </c>
      <c r="V135" s="115" t="s">
        <v>19</v>
      </c>
      <c r="W135" s="115" t="s">
        <v>19</v>
      </c>
      <c r="X135" s="115" t="s">
        <v>19</v>
      </c>
      <c r="Y135" s="115" t="s">
        <v>19</v>
      </c>
      <c r="Z135" s="115" t="s">
        <v>19</v>
      </c>
      <c r="AA135" s="115" t="s">
        <v>19</v>
      </c>
      <c r="AB135" s="115" t="s">
        <v>19</v>
      </c>
      <c r="AC135" s="115" t="s">
        <v>19</v>
      </c>
      <c r="AD135" s="115" t="s">
        <v>19</v>
      </c>
      <c r="AE135" s="115" t="s">
        <v>19</v>
      </c>
      <c r="AF135" s="115" t="s">
        <v>19</v>
      </c>
      <c r="AG135" s="115" t="s">
        <v>19</v>
      </c>
      <c r="AH135" s="115" t="s">
        <v>19</v>
      </c>
      <c r="AI135" s="115" t="s">
        <v>19</v>
      </c>
      <c r="AJ135" s="115" t="s">
        <v>19</v>
      </c>
      <c r="AK135" s="115" t="s">
        <v>19</v>
      </c>
      <c r="AL135" s="115" t="s">
        <v>19</v>
      </c>
      <c r="AM135" s="115" t="s">
        <v>19</v>
      </c>
      <c r="AN135" s="118" t="s">
        <v>19</v>
      </c>
      <c r="AO135" s="120" t="s">
        <v>19</v>
      </c>
      <c r="AP135" s="120" t="s">
        <v>19</v>
      </c>
      <c r="AQ135" s="121" t="s">
        <v>19</v>
      </c>
      <c r="AR135" s="115" t="s">
        <v>19</v>
      </c>
      <c r="AS135" s="115" t="s">
        <v>19</v>
      </c>
      <c r="AT135" s="115"/>
      <c r="AU135" s="115"/>
      <c r="AV135" s="115"/>
      <c r="AW135" s="115"/>
      <c r="AX135" s="119"/>
      <c r="AY135" s="115"/>
    </row>
    <row r="136" spans="1:51" ht="15.75" x14ac:dyDescent="0.25">
      <c r="A136" s="116" t="s">
        <v>111</v>
      </c>
      <c r="B136" s="107" t="s">
        <v>673</v>
      </c>
      <c r="C136" s="117" t="s">
        <v>674</v>
      </c>
      <c r="D136" s="115" t="s">
        <v>19</v>
      </c>
      <c r="E136" s="115" t="s">
        <v>19</v>
      </c>
      <c r="F136" s="115" t="s">
        <v>19</v>
      </c>
      <c r="G136" s="115" t="s">
        <v>19</v>
      </c>
      <c r="H136" s="115" t="s">
        <v>19</v>
      </c>
      <c r="I136" s="115" t="s">
        <v>19</v>
      </c>
      <c r="J136" s="115" t="s">
        <v>19</v>
      </c>
      <c r="K136" s="115" t="s">
        <v>19</v>
      </c>
      <c r="L136" s="115" t="s">
        <v>19</v>
      </c>
      <c r="M136" s="115" t="s">
        <v>19</v>
      </c>
      <c r="N136" s="115" t="s">
        <v>19</v>
      </c>
      <c r="O136" s="115" t="s">
        <v>19</v>
      </c>
      <c r="P136" s="115" t="s">
        <v>19</v>
      </c>
      <c r="Q136" s="115" t="s">
        <v>19</v>
      </c>
      <c r="R136" s="115" t="s">
        <v>19</v>
      </c>
      <c r="S136" s="115" t="s">
        <v>19</v>
      </c>
      <c r="T136" s="115" t="s">
        <v>19</v>
      </c>
      <c r="U136" s="115" t="s">
        <v>19</v>
      </c>
      <c r="V136" s="115" t="s">
        <v>19</v>
      </c>
      <c r="W136" s="115" t="s">
        <v>19</v>
      </c>
      <c r="X136" s="115" t="s">
        <v>19</v>
      </c>
      <c r="Y136" s="115" t="s">
        <v>19</v>
      </c>
      <c r="Z136" s="115" t="s">
        <v>19</v>
      </c>
      <c r="AA136" s="115" t="s">
        <v>19</v>
      </c>
      <c r="AB136" s="115" t="s">
        <v>19</v>
      </c>
      <c r="AC136" s="115" t="s">
        <v>19</v>
      </c>
      <c r="AD136" s="115" t="s">
        <v>19</v>
      </c>
      <c r="AE136" s="115" t="s">
        <v>19</v>
      </c>
      <c r="AF136" s="115" t="s">
        <v>19</v>
      </c>
      <c r="AG136" s="115" t="s">
        <v>19</v>
      </c>
      <c r="AH136" s="115" t="s">
        <v>19</v>
      </c>
      <c r="AI136" s="115" t="s">
        <v>19</v>
      </c>
      <c r="AJ136" s="115" t="s">
        <v>19</v>
      </c>
      <c r="AK136" s="115" t="s">
        <v>19</v>
      </c>
      <c r="AL136" s="115" t="s">
        <v>19</v>
      </c>
      <c r="AM136" s="115" t="s">
        <v>19</v>
      </c>
      <c r="AN136" s="118" t="s">
        <v>19</v>
      </c>
      <c r="AO136" s="120" t="s">
        <v>19</v>
      </c>
      <c r="AP136" s="120" t="s">
        <v>19</v>
      </c>
      <c r="AQ136" s="121" t="s">
        <v>19</v>
      </c>
      <c r="AR136" s="115" t="s">
        <v>19</v>
      </c>
      <c r="AS136" s="115" t="s">
        <v>19</v>
      </c>
      <c r="AT136" s="115"/>
      <c r="AU136" s="115"/>
      <c r="AV136" s="115"/>
      <c r="AW136" s="115"/>
      <c r="AX136" s="119"/>
      <c r="AY136" s="115"/>
    </row>
    <row r="137" spans="1:51" ht="15.75" x14ac:dyDescent="0.25">
      <c r="A137" s="116" t="s">
        <v>111</v>
      </c>
      <c r="B137" s="107" t="s">
        <v>675</v>
      </c>
      <c r="C137" s="117" t="s">
        <v>676</v>
      </c>
      <c r="D137" s="115" t="s">
        <v>19</v>
      </c>
      <c r="E137" s="115" t="s">
        <v>19</v>
      </c>
      <c r="F137" s="115" t="s">
        <v>19</v>
      </c>
      <c r="G137" s="115" t="s">
        <v>19</v>
      </c>
      <c r="H137" s="115" t="s">
        <v>19</v>
      </c>
      <c r="I137" s="115" t="s">
        <v>19</v>
      </c>
      <c r="J137" s="115" t="s">
        <v>19</v>
      </c>
      <c r="K137" s="115" t="s">
        <v>19</v>
      </c>
      <c r="L137" s="115" t="s">
        <v>19</v>
      </c>
      <c r="M137" s="115" t="s">
        <v>19</v>
      </c>
      <c r="N137" s="115" t="s">
        <v>19</v>
      </c>
      <c r="O137" s="115" t="s">
        <v>19</v>
      </c>
      <c r="P137" s="115" t="s">
        <v>19</v>
      </c>
      <c r="Q137" s="115" t="s">
        <v>19</v>
      </c>
      <c r="R137" s="115" t="s">
        <v>19</v>
      </c>
      <c r="S137" s="115" t="s">
        <v>19</v>
      </c>
      <c r="T137" s="115" t="s">
        <v>19</v>
      </c>
      <c r="U137" s="115" t="s">
        <v>19</v>
      </c>
      <c r="V137" s="115" t="s">
        <v>19</v>
      </c>
      <c r="W137" s="115" t="s">
        <v>19</v>
      </c>
      <c r="X137" s="115" t="s">
        <v>19</v>
      </c>
      <c r="Y137" s="115" t="s">
        <v>19</v>
      </c>
      <c r="Z137" s="115" t="s">
        <v>19</v>
      </c>
      <c r="AA137" s="115" t="s">
        <v>19</v>
      </c>
      <c r="AB137" s="115" t="s">
        <v>19</v>
      </c>
      <c r="AC137" s="115" t="s">
        <v>19</v>
      </c>
      <c r="AD137" s="115" t="s">
        <v>19</v>
      </c>
      <c r="AE137" s="115" t="s">
        <v>19</v>
      </c>
      <c r="AF137" s="115" t="s">
        <v>19</v>
      </c>
      <c r="AG137" s="115" t="s">
        <v>19</v>
      </c>
      <c r="AH137" s="115" t="s">
        <v>19</v>
      </c>
      <c r="AI137" s="115" t="s">
        <v>19</v>
      </c>
      <c r="AJ137" s="115" t="s">
        <v>19</v>
      </c>
      <c r="AK137" s="115" t="s">
        <v>19</v>
      </c>
      <c r="AL137" s="115" t="s">
        <v>19</v>
      </c>
      <c r="AM137" s="115" t="s">
        <v>19</v>
      </c>
      <c r="AN137" s="118" t="s">
        <v>19</v>
      </c>
      <c r="AO137" s="120" t="s">
        <v>19</v>
      </c>
      <c r="AP137" s="120" t="s">
        <v>19</v>
      </c>
      <c r="AQ137" s="121" t="s">
        <v>19</v>
      </c>
      <c r="AR137" s="115" t="s">
        <v>19</v>
      </c>
      <c r="AS137" s="115" t="s">
        <v>19</v>
      </c>
      <c r="AT137" s="115"/>
      <c r="AU137" s="115"/>
      <c r="AV137" s="115"/>
      <c r="AW137" s="115"/>
      <c r="AX137" s="119"/>
      <c r="AY137" s="115"/>
    </row>
    <row r="138" spans="1:51" ht="15.75" x14ac:dyDescent="0.25">
      <c r="A138" s="116" t="s">
        <v>111</v>
      </c>
      <c r="B138" s="107" t="s">
        <v>677</v>
      </c>
      <c r="C138" s="117" t="s">
        <v>678</v>
      </c>
      <c r="D138" s="115" t="s">
        <v>19</v>
      </c>
      <c r="E138" s="115" t="s">
        <v>19</v>
      </c>
      <c r="F138" s="115" t="s">
        <v>19</v>
      </c>
      <c r="G138" s="115" t="s">
        <v>19</v>
      </c>
      <c r="H138" s="115" t="s">
        <v>19</v>
      </c>
      <c r="I138" s="115" t="s">
        <v>19</v>
      </c>
      <c r="J138" s="115" t="s">
        <v>19</v>
      </c>
      <c r="K138" s="115" t="s">
        <v>19</v>
      </c>
      <c r="L138" s="115" t="s">
        <v>19</v>
      </c>
      <c r="M138" s="115" t="s">
        <v>19</v>
      </c>
      <c r="N138" s="115" t="s">
        <v>19</v>
      </c>
      <c r="O138" s="115" t="s">
        <v>19</v>
      </c>
      <c r="P138" s="115" t="s">
        <v>19</v>
      </c>
      <c r="Q138" s="115" t="s">
        <v>19</v>
      </c>
      <c r="R138" s="115" t="s">
        <v>19</v>
      </c>
      <c r="S138" s="115" t="s">
        <v>19</v>
      </c>
      <c r="T138" s="115" t="s">
        <v>19</v>
      </c>
      <c r="U138" s="115" t="s">
        <v>19</v>
      </c>
      <c r="V138" s="115" t="s">
        <v>19</v>
      </c>
      <c r="W138" s="115" t="s">
        <v>19</v>
      </c>
      <c r="X138" s="115" t="s">
        <v>19</v>
      </c>
      <c r="Y138" s="115" t="s">
        <v>19</v>
      </c>
      <c r="Z138" s="115" t="s">
        <v>19</v>
      </c>
      <c r="AA138" s="115" t="s">
        <v>19</v>
      </c>
      <c r="AB138" s="115" t="s">
        <v>19</v>
      </c>
      <c r="AC138" s="115" t="s">
        <v>19</v>
      </c>
      <c r="AD138" s="115" t="s">
        <v>19</v>
      </c>
      <c r="AE138" s="115" t="s">
        <v>19</v>
      </c>
      <c r="AF138" s="115" t="s">
        <v>19</v>
      </c>
      <c r="AG138" s="115" t="s">
        <v>19</v>
      </c>
      <c r="AH138" s="115" t="s">
        <v>19</v>
      </c>
      <c r="AI138" s="115" t="s">
        <v>19</v>
      </c>
      <c r="AJ138" s="115" t="s">
        <v>19</v>
      </c>
      <c r="AK138" s="115" t="s">
        <v>19</v>
      </c>
      <c r="AL138" s="115" t="s">
        <v>19</v>
      </c>
      <c r="AM138" s="115" t="s">
        <v>19</v>
      </c>
      <c r="AN138" s="118" t="s">
        <v>19</v>
      </c>
      <c r="AO138" s="120" t="s">
        <v>19</v>
      </c>
      <c r="AP138" s="120" t="s">
        <v>19</v>
      </c>
      <c r="AQ138" s="121" t="s">
        <v>19</v>
      </c>
      <c r="AR138" s="115" t="s">
        <v>19</v>
      </c>
      <c r="AS138" s="115" t="s">
        <v>19</v>
      </c>
      <c r="AT138" s="115"/>
      <c r="AU138" s="115"/>
      <c r="AV138" s="115"/>
      <c r="AW138" s="115"/>
      <c r="AX138" s="119"/>
      <c r="AY138" s="115"/>
    </row>
    <row r="139" spans="1:51" ht="15.75" x14ac:dyDescent="0.25">
      <c r="A139" s="116" t="s">
        <v>111</v>
      </c>
      <c r="B139" s="107" t="s">
        <v>679</v>
      </c>
      <c r="C139" s="117" t="s">
        <v>680</v>
      </c>
      <c r="D139" s="115" t="s">
        <v>19</v>
      </c>
      <c r="E139" s="115" t="s">
        <v>19</v>
      </c>
      <c r="F139" s="115" t="s">
        <v>19</v>
      </c>
      <c r="G139" s="115" t="s">
        <v>19</v>
      </c>
      <c r="H139" s="115" t="s">
        <v>19</v>
      </c>
      <c r="I139" s="115" t="s">
        <v>19</v>
      </c>
      <c r="J139" s="115" t="s">
        <v>19</v>
      </c>
      <c r="K139" s="115" t="s">
        <v>19</v>
      </c>
      <c r="L139" s="115" t="s">
        <v>19</v>
      </c>
      <c r="M139" s="115" t="s">
        <v>19</v>
      </c>
      <c r="N139" s="115" t="s">
        <v>19</v>
      </c>
      <c r="O139" s="115" t="s">
        <v>19</v>
      </c>
      <c r="P139" s="115" t="s">
        <v>19</v>
      </c>
      <c r="Q139" s="115" t="s">
        <v>19</v>
      </c>
      <c r="R139" s="115" t="s">
        <v>19</v>
      </c>
      <c r="S139" s="115" t="s">
        <v>19</v>
      </c>
      <c r="T139" s="115" t="s">
        <v>19</v>
      </c>
      <c r="U139" s="115" t="s">
        <v>19</v>
      </c>
      <c r="V139" s="115" t="s">
        <v>19</v>
      </c>
      <c r="W139" s="115" t="s">
        <v>19</v>
      </c>
      <c r="X139" s="115" t="s">
        <v>19</v>
      </c>
      <c r="Y139" s="115" t="s">
        <v>19</v>
      </c>
      <c r="Z139" s="115" t="s">
        <v>19</v>
      </c>
      <c r="AA139" s="115" t="s">
        <v>19</v>
      </c>
      <c r="AB139" s="115" t="s">
        <v>19</v>
      </c>
      <c r="AC139" s="115" t="s">
        <v>19</v>
      </c>
      <c r="AD139" s="115" t="s">
        <v>19</v>
      </c>
      <c r="AE139" s="115" t="s">
        <v>19</v>
      </c>
      <c r="AF139" s="115" t="s">
        <v>19</v>
      </c>
      <c r="AG139" s="115" t="s">
        <v>19</v>
      </c>
      <c r="AH139" s="115" t="s">
        <v>19</v>
      </c>
      <c r="AI139" s="115" t="s">
        <v>19</v>
      </c>
      <c r="AJ139" s="115" t="s">
        <v>19</v>
      </c>
      <c r="AK139" s="115" t="s">
        <v>19</v>
      </c>
      <c r="AL139" s="115" t="s">
        <v>19</v>
      </c>
      <c r="AM139" s="115" t="s">
        <v>19</v>
      </c>
      <c r="AN139" s="118" t="s">
        <v>19</v>
      </c>
      <c r="AO139" s="120" t="s">
        <v>19</v>
      </c>
      <c r="AP139" s="120" t="s">
        <v>19</v>
      </c>
      <c r="AQ139" s="121" t="s">
        <v>19</v>
      </c>
      <c r="AR139" s="115" t="s">
        <v>19</v>
      </c>
      <c r="AS139" s="115" t="s">
        <v>19</v>
      </c>
      <c r="AT139" s="115"/>
      <c r="AU139" s="115"/>
      <c r="AV139" s="115"/>
      <c r="AW139" s="115"/>
      <c r="AX139" s="119"/>
      <c r="AY139" s="115"/>
    </row>
    <row r="140" spans="1:51" ht="15.75" x14ac:dyDescent="0.25">
      <c r="A140" s="116" t="s">
        <v>111</v>
      </c>
      <c r="B140" s="107" t="s">
        <v>681</v>
      </c>
      <c r="C140" s="117" t="s">
        <v>682</v>
      </c>
      <c r="D140" s="115" t="s">
        <v>19</v>
      </c>
      <c r="E140" s="115" t="s">
        <v>19</v>
      </c>
      <c r="F140" s="115" t="s">
        <v>19</v>
      </c>
      <c r="G140" s="115" t="s">
        <v>19</v>
      </c>
      <c r="H140" s="115" t="s">
        <v>19</v>
      </c>
      <c r="I140" s="115" t="s">
        <v>19</v>
      </c>
      <c r="J140" s="115" t="s">
        <v>19</v>
      </c>
      <c r="K140" s="115" t="s">
        <v>19</v>
      </c>
      <c r="L140" s="115" t="s">
        <v>19</v>
      </c>
      <c r="M140" s="115" t="s">
        <v>19</v>
      </c>
      <c r="N140" s="115" t="s">
        <v>19</v>
      </c>
      <c r="O140" s="115" t="s">
        <v>19</v>
      </c>
      <c r="P140" s="115" t="s">
        <v>19</v>
      </c>
      <c r="Q140" s="115" t="s">
        <v>19</v>
      </c>
      <c r="R140" s="115" t="s">
        <v>19</v>
      </c>
      <c r="S140" s="115" t="s">
        <v>19</v>
      </c>
      <c r="T140" s="115" t="s">
        <v>19</v>
      </c>
      <c r="U140" s="115" t="s">
        <v>19</v>
      </c>
      <c r="V140" s="115" t="s">
        <v>19</v>
      </c>
      <c r="W140" s="115" t="s">
        <v>19</v>
      </c>
      <c r="X140" s="115" t="s">
        <v>19</v>
      </c>
      <c r="Y140" s="115" t="s">
        <v>19</v>
      </c>
      <c r="Z140" s="115" t="s">
        <v>19</v>
      </c>
      <c r="AA140" s="115" t="s">
        <v>19</v>
      </c>
      <c r="AB140" s="115" t="s">
        <v>19</v>
      </c>
      <c r="AC140" s="115" t="s">
        <v>19</v>
      </c>
      <c r="AD140" s="115" t="s">
        <v>19</v>
      </c>
      <c r="AE140" s="115" t="s">
        <v>19</v>
      </c>
      <c r="AF140" s="115" t="s">
        <v>19</v>
      </c>
      <c r="AG140" s="115" t="s">
        <v>19</v>
      </c>
      <c r="AH140" s="115" t="s">
        <v>19</v>
      </c>
      <c r="AI140" s="115" t="s">
        <v>19</v>
      </c>
      <c r="AJ140" s="115" t="s">
        <v>19</v>
      </c>
      <c r="AK140" s="115" t="s">
        <v>19</v>
      </c>
      <c r="AL140" s="115" t="s">
        <v>19</v>
      </c>
      <c r="AM140" s="115" t="s">
        <v>19</v>
      </c>
      <c r="AN140" s="118" t="s">
        <v>19</v>
      </c>
      <c r="AO140" s="120" t="s">
        <v>19</v>
      </c>
      <c r="AP140" s="120" t="s">
        <v>19</v>
      </c>
      <c r="AQ140" s="121" t="s">
        <v>19</v>
      </c>
      <c r="AR140" s="115" t="s">
        <v>19</v>
      </c>
      <c r="AS140" s="115" t="s">
        <v>19</v>
      </c>
      <c r="AT140" s="115"/>
      <c r="AU140" s="115"/>
      <c r="AV140" s="115"/>
      <c r="AW140" s="115"/>
      <c r="AX140" s="119"/>
      <c r="AY140" s="115"/>
    </row>
    <row r="141" spans="1:51" ht="15.75" x14ac:dyDescent="0.25">
      <c r="A141" s="116" t="s">
        <v>111</v>
      </c>
      <c r="B141" s="107" t="s">
        <v>683</v>
      </c>
      <c r="C141" s="117" t="s">
        <v>684</v>
      </c>
      <c r="D141" s="115" t="s">
        <v>19</v>
      </c>
      <c r="E141" s="115" t="s">
        <v>19</v>
      </c>
      <c r="F141" s="115" t="s">
        <v>19</v>
      </c>
      <c r="G141" s="115" t="s">
        <v>19</v>
      </c>
      <c r="H141" s="115" t="s">
        <v>19</v>
      </c>
      <c r="I141" s="115" t="s">
        <v>19</v>
      </c>
      <c r="J141" s="115" t="s">
        <v>19</v>
      </c>
      <c r="K141" s="115" t="s">
        <v>19</v>
      </c>
      <c r="L141" s="115" t="s">
        <v>19</v>
      </c>
      <c r="M141" s="115" t="s">
        <v>19</v>
      </c>
      <c r="N141" s="115" t="s">
        <v>19</v>
      </c>
      <c r="O141" s="115" t="s">
        <v>19</v>
      </c>
      <c r="P141" s="115" t="s">
        <v>19</v>
      </c>
      <c r="Q141" s="115" t="s">
        <v>19</v>
      </c>
      <c r="R141" s="115" t="s">
        <v>19</v>
      </c>
      <c r="S141" s="115" t="s">
        <v>19</v>
      </c>
      <c r="T141" s="115" t="s">
        <v>19</v>
      </c>
      <c r="U141" s="115" t="s">
        <v>19</v>
      </c>
      <c r="V141" s="115" t="s">
        <v>19</v>
      </c>
      <c r="W141" s="115" t="s">
        <v>19</v>
      </c>
      <c r="X141" s="115" t="s">
        <v>19</v>
      </c>
      <c r="Y141" s="115" t="s">
        <v>19</v>
      </c>
      <c r="Z141" s="115" t="s">
        <v>19</v>
      </c>
      <c r="AA141" s="115" t="s">
        <v>19</v>
      </c>
      <c r="AB141" s="115" t="s">
        <v>19</v>
      </c>
      <c r="AC141" s="115" t="s">
        <v>19</v>
      </c>
      <c r="AD141" s="115" t="s">
        <v>19</v>
      </c>
      <c r="AE141" s="115" t="s">
        <v>19</v>
      </c>
      <c r="AF141" s="115" t="s">
        <v>19</v>
      </c>
      <c r="AG141" s="115" t="s">
        <v>19</v>
      </c>
      <c r="AH141" s="115" t="s">
        <v>19</v>
      </c>
      <c r="AI141" s="115" t="s">
        <v>19</v>
      </c>
      <c r="AJ141" s="115" t="s">
        <v>19</v>
      </c>
      <c r="AK141" s="115" t="s">
        <v>19</v>
      </c>
      <c r="AL141" s="115" t="s">
        <v>19</v>
      </c>
      <c r="AM141" s="115" t="s">
        <v>19</v>
      </c>
      <c r="AN141" s="118" t="s">
        <v>19</v>
      </c>
      <c r="AO141" s="120" t="s">
        <v>19</v>
      </c>
      <c r="AP141" s="120" t="s">
        <v>19</v>
      </c>
      <c r="AQ141" s="121" t="s">
        <v>19</v>
      </c>
      <c r="AR141" s="115" t="s">
        <v>19</v>
      </c>
      <c r="AS141" s="115" t="s">
        <v>19</v>
      </c>
      <c r="AT141" s="115"/>
      <c r="AU141" s="115"/>
      <c r="AV141" s="115"/>
      <c r="AW141" s="115"/>
      <c r="AX141" s="119"/>
      <c r="AY141" s="115"/>
    </row>
  </sheetData>
  <autoFilter ref="A14:AY14"/>
  <mergeCells count="16">
    <mergeCell ref="A10:X10"/>
    <mergeCell ref="A4:AY4"/>
    <mergeCell ref="A5:AY5"/>
    <mergeCell ref="A6:AY6"/>
    <mergeCell ref="A8:AY8"/>
    <mergeCell ref="A9:AY9"/>
    <mergeCell ref="A11:A13"/>
    <mergeCell ref="B11:B13"/>
    <mergeCell ref="C11:C13"/>
    <mergeCell ref="D11:AY11"/>
    <mergeCell ref="D12:W12"/>
    <mergeCell ref="X12:AN12"/>
    <mergeCell ref="AO12:AQ12"/>
    <mergeCell ref="AR12:AS12"/>
    <mergeCell ref="AT12:AV12"/>
    <mergeCell ref="AW12:AX12"/>
  </mergeCells>
  <pageMargins left="0.70866141732283472" right="0.70866141732283472" top="0.74803149606299213" bottom="0.74803149606299213" header="0.31496062992125984" footer="0.31496062992125984"/>
  <pageSetup paperSize="9" scale="1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1"/>
  <sheetViews>
    <sheetView showGridLines="0" view="pageBreakPreview" zoomScale="60" zoomScaleNormal="40" workbookViewId="0">
      <pane xSplit="3" ySplit="14" topLeftCell="AQ59" activePane="bottomRight" state="frozen"/>
      <selection activeCell="AR20" sqref="AR20"/>
      <selection pane="topRight" activeCell="AR20" sqref="AR20"/>
      <selection pane="bottomLeft" activeCell="AR20" sqref="AR20"/>
      <selection pane="bottomRight" activeCell="AY2" sqref="AY2"/>
    </sheetView>
  </sheetViews>
  <sheetFormatPr defaultRowHeight="15.75" x14ac:dyDescent="0.25"/>
  <cols>
    <col min="1" max="1" width="9.75" style="43" customWidth="1"/>
    <col min="2" max="2" width="88.125" style="43" customWidth="1"/>
    <col min="3" max="3" width="23.625" style="43" customWidth="1"/>
    <col min="4" max="40" width="17.125" style="44" customWidth="1"/>
    <col min="41" max="43" width="17.125" style="43" customWidth="1"/>
    <col min="44" max="51" width="17.125" style="44" customWidth="1"/>
    <col min="52" max="16384" width="9" style="43"/>
  </cols>
  <sheetData>
    <row r="1" spans="1:51" s="25" customFormat="1" ht="21.75" customHeight="1" x14ac:dyDescent="0.2">
      <c r="AY1" s="100" t="s">
        <v>525</v>
      </c>
    </row>
    <row r="2" spans="1:51" s="25" customFormat="1" x14ac:dyDescent="0.25">
      <c r="G2" s="26"/>
      <c r="H2" s="26"/>
      <c r="I2" s="26"/>
      <c r="AY2" s="99" t="s">
        <v>714</v>
      </c>
    </row>
    <row r="3" spans="1:51" s="25" customFormat="1" ht="18.75" x14ac:dyDescent="0.3">
      <c r="X3" s="27"/>
    </row>
    <row r="4" spans="1:51" s="25" customFormat="1" ht="18.75" x14ac:dyDescent="0.2">
      <c r="A4" s="154" t="s">
        <v>174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</row>
    <row r="5" spans="1:51" s="25" customFormat="1" ht="18.75" x14ac:dyDescent="0.2">
      <c r="A5" s="154" t="s">
        <v>195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</row>
    <row r="6" spans="1:51" s="25" customFormat="1" ht="18.75" x14ac:dyDescent="0.3">
      <c r="A6" s="155" t="s">
        <v>481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</row>
    <row r="7" spans="1:51" s="25" customFormat="1" ht="15.75" customHeight="1" x14ac:dyDescent="0.2"/>
    <row r="8" spans="1:51" s="25" customFormat="1" ht="21.75" customHeight="1" x14ac:dyDescent="0.2">
      <c r="A8" s="156" t="s">
        <v>711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</row>
    <row r="9" spans="1:51" s="25" customFormat="1" ht="15.75" customHeight="1" x14ac:dyDescent="0.2">
      <c r="A9" s="157" t="s">
        <v>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</row>
    <row r="10" spans="1:51" s="25" customFormat="1" ht="15.75" customHeight="1" x14ac:dyDescent="0.3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28"/>
      <c r="Z10" s="28"/>
      <c r="AA10" s="28"/>
      <c r="AB10" s="28"/>
      <c r="AC10" s="28"/>
      <c r="AD10" s="28"/>
    </row>
    <row r="11" spans="1:51" s="41" customFormat="1" ht="33.75" customHeight="1" x14ac:dyDescent="0.25">
      <c r="A11" s="161" t="s">
        <v>245</v>
      </c>
      <c r="B11" s="161" t="s">
        <v>246</v>
      </c>
      <c r="C11" s="161" t="s">
        <v>3</v>
      </c>
      <c r="D11" s="158" t="s">
        <v>196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</row>
    <row r="12" spans="1:51" s="25" customFormat="1" ht="176.25" customHeight="1" x14ac:dyDescent="0.2">
      <c r="A12" s="161"/>
      <c r="B12" s="161"/>
      <c r="C12" s="161"/>
      <c r="D12" s="160" t="s">
        <v>197</v>
      </c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 t="s">
        <v>198</v>
      </c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  <c r="AO12" s="160" t="s">
        <v>199</v>
      </c>
      <c r="AP12" s="160"/>
      <c r="AQ12" s="160"/>
      <c r="AR12" s="160" t="s">
        <v>200</v>
      </c>
      <c r="AS12" s="160"/>
      <c r="AT12" s="160" t="s">
        <v>201</v>
      </c>
      <c r="AU12" s="160"/>
      <c r="AV12" s="160"/>
      <c r="AW12" s="160" t="s">
        <v>202</v>
      </c>
      <c r="AX12" s="160"/>
      <c r="AY12" s="38" t="s">
        <v>203</v>
      </c>
    </row>
    <row r="13" spans="1:51" s="42" customFormat="1" ht="197.25" customHeight="1" x14ac:dyDescent="0.2">
      <c r="A13" s="161"/>
      <c r="B13" s="161"/>
      <c r="C13" s="161"/>
      <c r="D13" s="31" t="s">
        <v>446</v>
      </c>
      <c r="E13" s="31" t="s">
        <v>447</v>
      </c>
      <c r="F13" s="31" t="s">
        <v>448</v>
      </c>
      <c r="G13" s="31" t="s">
        <v>449</v>
      </c>
      <c r="H13" s="31" t="s">
        <v>450</v>
      </c>
      <c r="I13" s="31" t="s">
        <v>451</v>
      </c>
      <c r="J13" s="31" t="s">
        <v>452</v>
      </c>
      <c r="K13" s="31" t="s">
        <v>453</v>
      </c>
      <c r="L13" s="31" t="s">
        <v>454</v>
      </c>
      <c r="M13" s="31" t="s">
        <v>455</v>
      </c>
      <c r="N13" s="31" t="s">
        <v>456</v>
      </c>
      <c r="O13" s="31" t="s">
        <v>457</v>
      </c>
      <c r="P13" s="31" t="s">
        <v>458</v>
      </c>
      <c r="Q13" s="31" t="s">
        <v>459</v>
      </c>
      <c r="R13" s="31" t="s">
        <v>460</v>
      </c>
      <c r="S13" s="31" t="s">
        <v>461</v>
      </c>
      <c r="T13" s="31" t="s">
        <v>204</v>
      </c>
      <c r="U13" s="31" t="s">
        <v>205</v>
      </c>
      <c r="V13" s="31" t="s">
        <v>206</v>
      </c>
      <c r="W13" s="31" t="s">
        <v>207</v>
      </c>
      <c r="X13" s="31" t="s">
        <v>462</v>
      </c>
      <c r="Y13" s="31" t="s">
        <v>463</v>
      </c>
      <c r="Z13" s="31" t="s">
        <v>464</v>
      </c>
      <c r="AA13" s="31" t="s">
        <v>465</v>
      </c>
      <c r="AB13" s="31" t="s">
        <v>466</v>
      </c>
      <c r="AC13" s="31" t="s">
        <v>467</v>
      </c>
      <c r="AD13" s="31" t="s">
        <v>468</v>
      </c>
      <c r="AE13" s="31" t="s">
        <v>469</v>
      </c>
      <c r="AF13" s="31" t="s">
        <v>470</v>
      </c>
      <c r="AG13" s="31" t="s">
        <v>471</v>
      </c>
      <c r="AH13" s="31" t="s">
        <v>472</v>
      </c>
      <c r="AI13" s="31" t="s">
        <v>473</v>
      </c>
      <c r="AJ13" s="31" t="s">
        <v>474</v>
      </c>
      <c r="AK13" s="31" t="s">
        <v>475</v>
      </c>
      <c r="AL13" s="31" t="s">
        <v>476</v>
      </c>
      <c r="AM13" s="31" t="s">
        <v>477</v>
      </c>
      <c r="AN13" s="32" t="s">
        <v>208</v>
      </c>
      <c r="AO13" s="31" t="s">
        <v>209</v>
      </c>
      <c r="AP13" s="31" t="s">
        <v>210</v>
      </c>
      <c r="AQ13" s="31" t="s">
        <v>211</v>
      </c>
      <c r="AR13" s="31" t="s">
        <v>212</v>
      </c>
      <c r="AS13" s="31" t="s">
        <v>213</v>
      </c>
      <c r="AT13" s="31" t="s">
        <v>214</v>
      </c>
      <c r="AU13" s="31" t="s">
        <v>215</v>
      </c>
      <c r="AV13" s="31" t="s">
        <v>216</v>
      </c>
      <c r="AW13" s="31" t="s">
        <v>217</v>
      </c>
      <c r="AX13" s="31" t="s">
        <v>218</v>
      </c>
      <c r="AY13" s="31" t="s">
        <v>219</v>
      </c>
    </row>
    <row r="14" spans="1:51" s="25" customFormat="1" x14ac:dyDescent="0.2">
      <c r="A14" s="39">
        <v>1</v>
      </c>
      <c r="B14" s="39">
        <v>2</v>
      </c>
      <c r="C14" s="39">
        <v>3</v>
      </c>
      <c r="D14" s="40" t="s">
        <v>119</v>
      </c>
      <c r="E14" s="40" t="s">
        <v>124</v>
      </c>
      <c r="F14" s="40" t="s">
        <v>129</v>
      </c>
      <c r="G14" s="40" t="s">
        <v>132</v>
      </c>
      <c r="H14" s="40" t="s">
        <v>133</v>
      </c>
      <c r="I14" s="40" t="s">
        <v>134</v>
      </c>
      <c r="J14" s="40" t="s">
        <v>220</v>
      </c>
      <c r="K14" s="40" t="s">
        <v>221</v>
      </c>
      <c r="L14" s="40" t="s">
        <v>222</v>
      </c>
      <c r="M14" s="40" t="s">
        <v>223</v>
      </c>
      <c r="N14" s="40" t="s">
        <v>224</v>
      </c>
      <c r="O14" s="40" t="s">
        <v>225</v>
      </c>
      <c r="P14" s="40" t="s">
        <v>226</v>
      </c>
      <c r="Q14" s="40" t="s">
        <v>227</v>
      </c>
      <c r="R14" s="40" t="s">
        <v>228</v>
      </c>
      <c r="S14" s="40" t="s">
        <v>229</v>
      </c>
      <c r="T14" s="40" t="s">
        <v>230</v>
      </c>
      <c r="U14" s="40" t="s">
        <v>231</v>
      </c>
      <c r="V14" s="40" t="s">
        <v>232</v>
      </c>
      <c r="W14" s="40" t="s">
        <v>233</v>
      </c>
      <c r="X14" s="40" t="s">
        <v>136</v>
      </c>
      <c r="Y14" s="40" t="s">
        <v>141</v>
      </c>
      <c r="Z14" s="40" t="s">
        <v>146</v>
      </c>
      <c r="AA14" s="40" t="s">
        <v>149</v>
      </c>
      <c r="AB14" s="40" t="s">
        <v>150</v>
      </c>
      <c r="AC14" s="40" t="s">
        <v>151</v>
      </c>
      <c r="AD14" s="40" t="s">
        <v>234</v>
      </c>
      <c r="AE14" s="40" t="s">
        <v>235</v>
      </c>
      <c r="AF14" s="40" t="s">
        <v>236</v>
      </c>
      <c r="AG14" s="40" t="s">
        <v>237</v>
      </c>
      <c r="AH14" s="40" t="s">
        <v>238</v>
      </c>
      <c r="AI14" s="40" t="s">
        <v>239</v>
      </c>
      <c r="AJ14" s="40" t="s">
        <v>240</v>
      </c>
      <c r="AK14" s="40" t="s">
        <v>241</v>
      </c>
      <c r="AL14" s="40" t="s">
        <v>242</v>
      </c>
      <c r="AM14" s="40" t="s">
        <v>243</v>
      </c>
      <c r="AN14" s="40" t="s">
        <v>244</v>
      </c>
      <c r="AO14" s="40" t="s">
        <v>153</v>
      </c>
      <c r="AP14" s="40" t="s">
        <v>158</v>
      </c>
      <c r="AQ14" s="40" t="s">
        <v>159</v>
      </c>
      <c r="AR14" s="40" t="s">
        <v>161</v>
      </c>
      <c r="AS14" s="40" t="s">
        <v>162</v>
      </c>
      <c r="AT14" s="40" t="s">
        <v>164</v>
      </c>
      <c r="AU14" s="40" t="s">
        <v>165</v>
      </c>
      <c r="AV14" s="40" t="s">
        <v>166</v>
      </c>
      <c r="AW14" s="40" t="s">
        <v>168</v>
      </c>
      <c r="AX14" s="40" t="s">
        <v>169</v>
      </c>
      <c r="AY14" s="40" t="s">
        <v>171</v>
      </c>
    </row>
    <row r="15" spans="1:51" x14ac:dyDescent="0.25">
      <c r="A15" s="116" t="s">
        <v>16</v>
      </c>
      <c r="B15" s="107" t="s">
        <v>17</v>
      </c>
      <c r="C15" s="117" t="s">
        <v>18</v>
      </c>
      <c r="D15" s="115" t="s">
        <v>19</v>
      </c>
      <c r="E15" s="115" t="s">
        <v>19</v>
      </c>
      <c r="F15" s="115">
        <f t="shared" ref="F15" si="0">IFERROR(SUM(F22),"нд")</f>
        <v>0.24</v>
      </c>
      <c r="G15" s="115" t="s">
        <v>19</v>
      </c>
      <c r="H15" s="115" t="s">
        <v>19</v>
      </c>
      <c r="I15" s="115" t="s">
        <v>19</v>
      </c>
      <c r="J15" s="115" t="s">
        <v>19</v>
      </c>
      <c r="K15" s="115" t="s">
        <v>19</v>
      </c>
      <c r="L15" s="115" t="s">
        <v>19</v>
      </c>
      <c r="M15" s="115" t="s">
        <v>19</v>
      </c>
      <c r="N15" s="115">
        <f t="shared" ref="N15:N16" si="1">IFERROR(SUM(N22),"нд")</f>
        <v>6.4569999999999999</v>
      </c>
      <c r="O15" s="115" t="s">
        <v>19</v>
      </c>
      <c r="P15" s="115" t="s">
        <v>19</v>
      </c>
      <c r="Q15" s="115" t="s">
        <v>19</v>
      </c>
      <c r="R15" s="115" t="s">
        <v>19</v>
      </c>
      <c r="S15" s="115" t="s">
        <v>19</v>
      </c>
      <c r="T15" s="115" t="s">
        <v>19</v>
      </c>
      <c r="U15" s="115" t="s">
        <v>19</v>
      </c>
      <c r="V15" s="115" t="s">
        <v>19</v>
      </c>
      <c r="W15" s="115" t="s">
        <v>19</v>
      </c>
      <c r="X15" s="115" t="s">
        <v>19</v>
      </c>
      <c r="Y15" s="115" t="s">
        <v>19</v>
      </c>
      <c r="Z15" s="115" t="s">
        <v>19</v>
      </c>
      <c r="AA15" s="115" t="s">
        <v>19</v>
      </c>
      <c r="AB15" s="115" t="s">
        <v>19</v>
      </c>
      <c r="AC15" s="115" t="s">
        <v>19</v>
      </c>
      <c r="AD15" s="115" t="s">
        <v>19</v>
      </c>
      <c r="AE15" s="115" t="s">
        <v>19</v>
      </c>
      <c r="AF15" s="115" t="s">
        <v>19</v>
      </c>
      <c r="AG15" s="115" t="s">
        <v>19</v>
      </c>
      <c r="AH15" s="115" t="s">
        <v>19</v>
      </c>
      <c r="AI15" s="115" t="s">
        <v>19</v>
      </c>
      <c r="AJ15" s="115" t="s">
        <v>19</v>
      </c>
      <c r="AK15" s="115" t="s">
        <v>19</v>
      </c>
      <c r="AL15" s="115" t="s">
        <v>19</v>
      </c>
      <c r="AM15" s="115" t="s">
        <v>19</v>
      </c>
      <c r="AN15" s="118" t="s">
        <v>19</v>
      </c>
      <c r="AO15" s="120">
        <f t="shared" ref="AO15:AP16" si="2">IFERROR(SUM(AO22),"нд")</f>
        <v>-6.6229000000000001E-3</v>
      </c>
      <c r="AP15" s="120">
        <f t="shared" si="2"/>
        <v>-5.581E-3</v>
      </c>
      <c r="AQ15" s="121" t="s">
        <v>19</v>
      </c>
      <c r="AR15" s="115" t="s">
        <v>19</v>
      </c>
      <c r="AS15" s="115" t="s">
        <v>19</v>
      </c>
      <c r="AT15" s="115"/>
      <c r="AU15" s="115"/>
      <c r="AV15" s="115"/>
      <c r="AW15" s="115"/>
      <c r="AX15" s="119"/>
      <c r="AY15" s="115"/>
    </row>
    <row r="16" spans="1:51" x14ac:dyDescent="0.25">
      <c r="A16" s="116" t="s">
        <v>20</v>
      </c>
      <c r="B16" s="107" t="s">
        <v>21</v>
      </c>
      <c r="C16" s="117" t="s">
        <v>18</v>
      </c>
      <c r="D16" s="115" t="s">
        <v>19</v>
      </c>
      <c r="E16" s="115" t="s">
        <v>19</v>
      </c>
      <c r="F16" s="115">
        <f t="shared" ref="F16" si="3">IFERROR(SUM(F23),"нд")</f>
        <v>0</v>
      </c>
      <c r="G16" s="115" t="s">
        <v>19</v>
      </c>
      <c r="H16" s="115" t="s">
        <v>19</v>
      </c>
      <c r="I16" s="115" t="s">
        <v>19</v>
      </c>
      <c r="J16" s="115" t="s">
        <v>19</v>
      </c>
      <c r="K16" s="115" t="s">
        <v>19</v>
      </c>
      <c r="L16" s="115" t="s">
        <v>19</v>
      </c>
      <c r="M16" s="115" t="s">
        <v>19</v>
      </c>
      <c r="N16" s="115">
        <f t="shared" si="1"/>
        <v>0</v>
      </c>
      <c r="O16" s="115" t="s">
        <v>19</v>
      </c>
      <c r="P16" s="115" t="s">
        <v>19</v>
      </c>
      <c r="Q16" s="115" t="s">
        <v>19</v>
      </c>
      <c r="R16" s="115" t="s">
        <v>19</v>
      </c>
      <c r="S16" s="115" t="s">
        <v>19</v>
      </c>
      <c r="T16" s="115" t="s">
        <v>19</v>
      </c>
      <c r="U16" s="115" t="s">
        <v>19</v>
      </c>
      <c r="V16" s="115" t="s">
        <v>19</v>
      </c>
      <c r="W16" s="115" t="s">
        <v>19</v>
      </c>
      <c r="X16" s="115" t="s">
        <v>19</v>
      </c>
      <c r="Y16" s="115" t="s">
        <v>19</v>
      </c>
      <c r="Z16" s="115" t="s">
        <v>19</v>
      </c>
      <c r="AA16" s="115" t="s">
        <v>19</v>
      </c>
      <c r="AB16" s="115" t="s">
        <v>19</v>
      </c>
      <c r="AC16" s="115" t="s">
        <v>19</v>
      </c>
      <c r="AD16" s="115" t="s">
        <v>19</v>
      </c>
      <c r="AE16" s="115" t="s">
        <v>19</v>
      </c>
      <c r="AF16" s="115" t="s">
        <v>19</v>
      </c>
      <c r="AG16" s="115" t="s">
        <v>19</v>
      </c>
      <c r="AH16" s="115" t="s">
        <v>19</v>
      </c>
      <c r="AI16" s="115" t="s">
        <v>19</v>
      </c>
      <c r="AJ16" s="115" t="s">
        <v>19</v>
      </c>
      <c r="AK16" s="115" t="s">
        <v>19</v>
      </c>
      <c r="AL16" s="115" t="s">
        <v>19</v>
      </c>
      <c r="AM16" s="115" t="s">
        <v>19</v>
      </c>
      <c r="AN16" s="118" t="s">
        <v>19</v>
      </c>
      <c r="AO16" s="120">
        <f t="shared" si="2"/>
        <v>0</v>
      </c>
      <c r="AP16" s="120">
        <f t="shared" si="2"/>
        <v>0</v>
      </c>
      <c r="AQ16" s="121" t="s">
        <v>19</v>
      </c>
      <c r="AR16" s="115" t="s">
        <v>19</v>
      </c>
      <c r="AS16" s="115" t="s">
        <v>19</v>
      </c>
      <c r="AT16" s="115"/>
      <c r="AU16" s="115"/>
      <c r="AV16" s="115"/>
      <c r="AW16" s="115"/>
      <c r="AX16" s="119"/>
      <c r="AY16" s="115"/>
    </row>
    <row r="17" spans="1:51" x14ac:dyDescent="0.25">
      <c r="A17" s="116" t="s">
        <v>22</v>
      </c>
      <c r="B17" s="107" t="s">
        <v>23</v>
      </c>
      <c r="C17" s="117" t="s">
        <v>18</v>
      </c>
      <c r="D17" s="115" t="s">
        <v>19</v>
      </c>
      <c r="E17" s="115" t="s">
        <v>19</v>
      </c>
      <c r="F17" s="115">
        <f t="shared" ref="F17" si="4">IFERROR(SUM(F44),"нд")</f>
        <v>0.24</v>
      </c>
      <c r="G17" s="115" t="s">
        <v>19</v>
      </c>
      <c r="H17" s="115" t="s">
        <v>19</v>
      </c>
      <c r="I17" s="115" t="s">
        <v>19</v>
      </c>
      <c r="J17" s="115" t="s">
        <v>19</v>
      </c>
      <c r="K17" s="115" t="s">
        <v>19</v>
      </c>
      <c r="L17" s="115" t="s">
        <v>19</v>
      </c>
      <c r="M17" s="115" t="s">
        <v>19</v>
      </c>
      <c r="N17" s="115">
        <f t="shared" ref="N17" si="5">IFERROR(SUM(N44),"нд")</f>
        <v>6.4569999999999999</v>
      </c>
      <c r="O17" s="115" t="s">
        <v>19</v>
      </c>
      <c r="P17" s="115" t="s">
        <v>19</v>
      </c>
      <c r="Q17" s="115" t="s">
        <v>19</v>
      </c>
      <c r="R17" s="115" t="s">
        <v>19</v>
      </c>
      <c r="S17" s="115" t="s">
        <v>19</v>
      </c>
      <c r="T17" s="115" t="s">
        <v>19</v>
      </c>
      <c r="U17" s="115" t="s">
        <v>19</v>
      </c>
      <c r="V17" s="115" t="s">
        <v>19</v>
      </c>
      <c r="W17" s="115" t="s">
        <v>19</v>
      </c>
      <c r="X17" s="115" t="s">
        <v>19</v>
      </c>
      <c r="Y17" s="115" t="s">
        <v>19</v>
      </c>
      <c r="Z17" s="115" t="s">
        <v>19</v>
      </c>
      <c r="AA17" s="115" t="s">
        <v>19</v>
      </c>
      <c r="AB17" s="115" t="s">
        <v>19</v>
      </c>
      <c r="AC17" s="115" t="s">
        <v>19</v>
      </c>
      <c r="AD17" s="115" t="s">
        <v>19</v>
      </c>
      <c r="AE17" s="115" t="s">
        <v>19</v>
      </c>
      <c r="AF17" s="115" t="s">
        <v>19</v>
      </c>
      <c r="AG17" s="115" t="s">
        <v>19</v>
      </c>
      <c r="AH17" s="115" t="s">
        <v>19</v>
      </c>
      <c r="AI17" s="115" t="s">
        <v>19</v>
      </c>
      <c r="AJ17" s="115" t="s">
        <v>19</v>
      </c>
      <c r="AK17" s="115" t="s">
        <v>19</v>
      </c>
      <c r="AL17" s="115" t="s">
        <v>19</v>
      </c>
      <c r="AM17" s="115" t="s">
        <v>19</v>
      </c>
      <c r="AN17" s="118" t="s">
        <v>19</v>
      </c>
      <c r="AO17" s="120">
        <f>IFERROR(SUM(AO44),"нд")</f>
        <v>-6.6229000000000001E-3</v>
      </c>
      <c r="AP17" s="120">
        <f>IFERROR(SUM(AP44),"нд")</f>
        <v>-5.581E-3</v>
      </c>
      <c r="AQ17" s="121" t="s">
        <v>19</v>
      </c>
      <c r="AR17" s="115" t="s">
        <v>19</v>
      </c>
      <c r="AS17" s="115" t="s">
        <v>19</v>
      </c>
      <c r="AT17" s="115"/>
      <c r="AU17" s="115"/>
      <c r="AV17" s="115"/>
      <c r="AW17" s="115"/>
      <c r="AX17" s="119"/>
      <c r="AY17" s="115"/>
    </row>
    <row r="18" spans="1:51" ht="31.5" x14ac:dyDescent="0.25">
      <c r="A18" s="116" t="s">
        <v>24</v>
      </c>
      <c r="B18" s="107" t="s">
        <v>25</v>
      </c>
      <c r="C18" s="117" t="s">
        <v>18</v>
      </c>
      <c r="D18" s="115" t="s">
        <v>19</v>
      </c>
      <c r="E18" s="115" t="s">
        <v>19</v>
      </c>
      <c r="F18" s="115">
        <f t="shared" ref="F18" si="6">IFERROR(SUM(F123),"нд")</f>
        <v>0</v>
      </c>
      <c r="G18" s="115" t="s">
        <v>19</v>
      </c>
      <c r="H18" s="115" t="s">
        <v>19</v>
      </c>
      <c r="I18" s="115" t="s">
        <v>19</v>
      </c>
      <c r="J18" s="115" t="s">
        <v>19</v>
      </c>
      <c r="K18" s="115" t="s">
        <v>19</v>
      </c>
      <c r="L18" s="115" t="s">
        <v>19</v>
      </c>
      <c r="M18" s="115" t="s">
        <v>19</v>
      </c>
      <c r="N18" s="115">
        <f t="shared" ref="N18" si="7">IFERROR(SUM(N123),"нд")</f>
        <v>0</v>
      </c>
      <c r="O18" s="115" t="s">
        <v>19</v>
      </c>
      <c r="P18" s="115" t="s">
        <v>19</v>
      </c>
      <c r="Q18" s="115" t="s">
        <v>19</v>
      </c>
      <c r="R18" s="115" t="s">
        <v>19</v>
      </c>
      <c r="S18" s="115" t="s">
        <v>19</v>
      </c>
      <c r="T18" s="115" t="s">
        <v>19</v>
      </c>
      <c r="U18" s="115" t="s">
        <v>19</v>
      </c>
      <c r="V18" s="115" t="s">
        <v>19</v>
      </c>
      <c r="W18" s="115" t="s">
        <v>19</v>
      </c>
      <c r="X18" s="115" t="s">
        <v>19</v>
      </c>
      <c r="Y18" s="115" t="s">
        <v>19</v>
      </c>
      <c r="Z18" s="115" t="s">
        <v>19</v>
      </c>
      <c r="AA18" s="115" t="s">
        <v>19</v>
      </c>
      <c r="AB18" s="115" t="s">
        <v>19</v>
      </c>
      <c r="AC18" s="115" t="s">
        <v>19</v>
      </c>
      <c r="AD18" s="115" t="s">
        <v>19</v>
      </c>
      <c r="AE18" s="115" t="s">
        <v>19</v>
      </c>
      <c r="AF18" s="115" t="s">
        <v>19</v>
      </c>
      <c r="AG18" s="115" t="s">
        <v>19</v>
      </c>
      <c r="AH18" s="115" t="s">
        <v>19</v>
      </c>
      <c r="AI18" s="115" t="s">
        <v>19</v>
      </c>
      <c r="AJ18" s="115" t="s">
        <v>19</v>
      </c>
      <c r="AK18" s="115" t="s">
        <v>19</v>
      </c>
      <c r="AL18" s="115" t="s">
        <v>19</v>
      </c>
      <c r="AM18" s="115" t="s">
        <v>19</v>
      </c>
      <c r="AN18" s="118" t="s">
        <v>19</v>
      </c>
      <c r="AO18" s="120">
        <f>IFERROR(SUM(AO123),"нд")</f>
        <v>0</v>
      </c>
      <c r="AP18" s="120">
        <f>IFERROR(SUM(AP123),"нд")</f>
        <v>0</v>
      </c>
      <c r="AQ18" s="121" t="s">
        <v>19</v>
      </c>
      <c r="AR18" s="115" t="s">
        <v>19</v>
      </c>
      <c r="AS18" s="115" t="s">
        <v>19</v>
      </c>
      <c r="AT18" s="115"/>
      <c r="AU18" s="115"/>
      <c r="AV18" s="115"/>
      <c r="AW18" s="115"/>
      <c r="AX18" s="119"/>
      <c r="AY18" s="115"/>
    </row>
    <row r="19" spans="1:51" x14ac:dyDescent="0.25">
      <c r="A19" s="116" t="s">
        <v>26</v>
      </c>
      <c r="B19" s="107" t="s">
        <v>27</v>
      </c>
      <c r="C19" s="117" t="s">
        <v>18</v>
      </c>
      <c r="D19" s="115" t="s">
        <v>19</v>
      </c>
      <c r="E19" s="115" t="s">
        <v>19</v>
      </c>
      <c r="F19" s="115">
        <f t="shared" ref="F19" si="8">IFERROR(SUM(F126),"нд")</f>
        <v>0</v>
      </c>
      <c r="G19" s="115" t="s">
        <v>19</v>
      </c>
      <c r="H19" s="115" t="s">
        <v>19</v>
      </c>
      <c r="I19" s="115" t="s">
        <v>19</v>
      </c>
      <c r="J19" s="115" t="s">
        <v>19</v>
      </c>
      <c r="K19" s="115" t="s">
        <v>19</v>
      </c>
      <c r="L19" s="115" t="s">
        <v>19</v>
      </c>
      <c r="M19" s="115" t="s">
        <v>19</v>
      </c>
      <c r="N19" s="115">
        <f t="shared" ref="N19" si="9">IFERROR(SUM(N126),"нд")</f>
        <v>0</v>
      </c>
      <c r="O19" s="115" t="s">
        <v>19</v>
      </c>
      <c r="P19" s="115" t="s">
        <v>19</v>
      </c>
      <c r="Q19" s="115" t="s">
        <v>19</v>
      </c>
      <c r="R19" s="115" t="s">
        <v>19</v>
      </c>
      <c r="S19" s="115" t="s">
        <v>19</v>
      </c>
      <c r="T19" s="115" t="s">
        <v>19</v>
      </c>
      <c r="U19" s="115" t="s">
        <v>19</v>
      </c>
      <c r="V19" s="115" t="s">
        <v>19</v>
      </c>
      <c r="W19" s="115" t="s">
        <v>19</v>
      </c>
      <c r="X19" s="115" t="s">
        <v>19</v>
      </c>
      <c r="Y19" s="115" t="s">
        <v>19</v>
      </c>
      <c r="Z19" s="115" t="s">
        <v>19</v>
      </c>
      <c r="AA19" s="115" t="s">
        <v>19</v>
      </c>
      <c r="AB19" s="115" t="s">
        <v>19</v>
      </c>
      <c r="AC19" s="115" t="s">
        <v>19</v>
      </c>
      <c r="AD19" s="115" t="s">
        <v>19</v>
      </c>
      <c r="AE19" s="115" t="s">
        <v>19</v>
      </c>
      <c r="AF19" s="115" t="s">
        <v>19</v>
      </c>
      <c r="AG19" s="115" t="s">
        <v>19</v>
      </c>
      <c r="AH19" s="115" t="s">
        <v>19</v>
      </c>
      <c r="AI19" s="115" t="s">
        <v>19</v>
      </c>
      <c r="AJ19" s="115" t="s">
        <v>19</v>
      </c>
      <c r="AK19" s="115" t="s">
        <v>19</v>
      </c>
      <c r="AL19" s="115" t="s">
        <v>19</v>
      </c>
      <c r="AM19" s="115" t="s">
        <v>19</v>
      </c>
      <c r="AN19" s="118" t="s">
        <v>19</v>
      </c>
      <c r="AO19" s="120">
        <f>IFERROR(SUM(AO126),"нд")</f>
        <v>0</v>
      </c>
      <c r="AP19" s="120">
        <f>IFERROR(SUM(AP126),"нд")</f>
        <v>0</v>
      </c>
      <c r="AQ19" s="121" t="s">
        <v>19</v>
      </c>
      <c r="AR19" s="115" t="s">
        <v>19</v>
      </c>
      <c r="AS19" s="115" t="s">
        <v>19</v>
      </c>
      <c r="AT19" s="115"/>
      <c r="AU19" s="115"/>
      <c r="AV19" s="115"/>
      <c r="AW19" s="115"/>
      <c r="AX19" s="119"/>
      <c r="AY19" s="115"/>
    </row>
    <row r="20" spans="1:51" x14ac:dyDescent="0.25">
      <c r="A20" s="116" t="s">
        <v>28</v>
      </c>
      <c r="B20" s="107" t="s">
        <v>29</v>
      </c>
      <c r="C20" s="117" t="s">
        <v>18</v>
      </c>
      <c r="D20" s="115" t="s">
        <v>19</v>
      </c>
      <c r="E20" s="115" t="s">
        <v>19</v>
      </c>
      <c r="F20" s="115">
        <f t="shared" ref="F20:F21" si="10">IFERROR(SUM(F129),"нд")</f>
        <v>0</v>
      </c>
      <c r="G20" s="115" t="s">
        <v>19</v>
      </c>
      <c r="H20" s="115" t="s">
        <v>19</v>
      </c>
      <c r="I20" s="115" t="s">
        <v>19</v>
      </c>
      <c r="J20" s="115" t="s">
        <v>19</v>
      </c>
      <c r="K20" s="115" t="s">
        <v>19</v>
      </c>
      <c r="L20" s="115" t="s">
        <v>19</v>
      </c>
      <c r="M20" s="115" t="s">
        <v>19</v>
      </c>
      <c r="N20" s="115">
        <f t="shared" ref="N20:N21" si="11">IFERROR(SUM(N129),"нд")</f>
        <v>0</v>
      </c>
      <c r="O20" s="115" t="s">
        <v>19</v>
      </c>
      <c r="P20" s="115" t="s">
        <v>19</v>
      </c>
      <c r="Q20" s="115" t="s">
        <v>19</v>
      </c>
      <c r="R20" s="115" t="s">
        <v>19</v>
      </c>
      <c r="S20" s="115" t="s">
        <v>19</v>
      </c>
      <c r="T20" s="115" t="s">
        <v>19</v>
      </c>
      <c r="U20" s="115" t="s">
        <v>19</v>
      </c>
      <c r="V20" s="115" t="s">
        <v>19</v>
      </c>
      <c r="W20" s="115" t="s">
        <v>19</v>
      </c>
      <c r="X20" s="115" t="s">
        <v>19</v>
      </c>
      <c r="Y20" s="115" t="s">
        <v>19</v>
      </c>
      <c r="Z20" s="115" t="s">
        <v>19</v>
      </c>
      <c r="AA20" s="115" t="s">
        <v>19</v>
      </c>
      <c r="AB20" s="115" t="s">
        <v>19</v>
      </c>
      <c r="AC20" s="115" t="s">
        <v>19</v>
      </c>
      <c r="AD20" s="115" t="s">
        <v>19</v>
      </c>
      <c r="AE20" s="115" t="s">
        <v>19</v>
      </c>
      <c r="AF20" s="115" t="s">
        <v>19</v>
      </c>
      <c r="AG20" s="115" t="s">
        <v>19</v>
      </c>
      <c r="AH20" s="115" t="s">
        <v>19</v>
      </c>
      <c r="AI20" s="115" t="s">
        <v>19</v>
      </c>
      <c r="AJ20" s="115" t="s">
        <v>19</v>
      </c>
      <c r="AK20" s="115" t="s">
        <v>19</v>
      </c>
      <c r="AL20" s="115" t="s">
        <v>19</v>
      </c>
      <c r="AM20" s="115" t="s">
        <v>19</v>
      </c>
      <c r="AN20" s="118" t="s">
        <v>19</v>
      </c>
      <c r="AO20" s="120">
        <f t="shared" ref="AO20:AP21" si="12">IFERROR(SUM(AO129),"нд")</f>
        <v>0</v>
      </c>
      <c r="AP20" s="120">
        <f t="shared" si="12"/>
        <v>0</v>
      </c>
      <c r="AQ20" s="121" t="s">
        <v>19</v>
      </c>
      <c r="AR20" s="115" t="s">
        <v>19</v>
      </c>
      <c r="AS20" s="115" t="s">
        <v>19</v>
      </c>
      <c r="AT20" s="115"/>
      <c r="AU20" s="115"/>
      <c r="AV20" s="115"/>
      <c r="AW20" s="115"/>
      <c r="AX20" s="119"/>
      <c r="AY20" s="115"/>
    </row>
    <row r="21" spans="1:51" x14ac:dyDescent="0.25">
      <c r="A21" s="116" t="s">
        <v>30</v>
      </c>
      <c r="B21" s="107" t="s">
        <v>31</v>
      </c>
      <c r="C21" s="117" t="s">
        <v>18</v>
      </c>
      <c r="D21" s="115" t="s">
        <v>19</v>
      </c>
      <c r="E21" s="115" t="s">
        <v>19</v>
      </c>
      <c r="F21" s="115">
        <f t="shared" si="10"/>
        <v>0</v>
      </c>
      <c r="G21" s="115" t="s">
        <v>19</v>
      </c>
      <c r="H21" s="115" t="s">
        <v>19</v>
      </c>
      <c r="I21" s="115" t="s">
        <v>19</v>
      </c>
      <c r="J21" s="115" t="s">
        <v>19</v>
      </c>
      <c r="K21" s="115" t="s">
        <v>19</v>
      </c>
      <c r="L21" s="115" t="s">
        <v>19</v>
      </c>
      <c r="M21" s="115" t="s">
        <v>19</v>
      </c>
      <c r="N21" s="115">
        <f t="shared" si="11"/>
        <v>0</v>
      </c>
      <c r="O21" s="115" t="s">
        <v>19</v>
      </c>
      <c r="P21" s="115" t="s">
        <v>19</v>
      </c>
      <c r="Q21" s="115" t="s">
        <v>19</v>
      </c>
      <c r="R21" s="115" t="s">
        <v>19</v>
      </c>
      <c r="S21" s="115" t="s">
        <v>19</v>
      </c>
      <c r="T21" s="115" t="s">
        <v>19</v>
      </c>
      <c r="U21" s="115" t="s">
        <v>19</v>
      </c>
      <c r="V21" s="115" t="s">
        <v>19</v>
      </c>
      <c r="W21" s="115" t="s">
        <v>19</v>
      </c>
      <c r="X21" s="115" t="s">
        <v>19</v>
      </c>
      <c r="Y21" s="115" t="s">
        <v>19</v>
      </c>
      <c r="Z21" s="115" t="s">
        <v>19</v>
      </c>
      <c r="AA21" s="115" t="s">
        <v>19</v>
      </c>
      <c r="AB21" s="115" t="s">
        <v>19</v>
      </c>
      <c r="AC21" s="115" t="s">
        <v>19</v>
      </c>
      <c r="AD21" s="115" t="s">
        <v>19</v>
      </c>
      <c r="AE21" s="115" t="s">
        <v>19</v>
      </c>
      <c r="AF21" s="115" t="s">
        <v>19</v>
      </c>
      <c r="AG21" s="115" t="s">
        <v>19</v>
      </c>
      <c r="AH21" s="115" t="s">
        <v>19</v>
      </c>
      <c r="AI21" s="115" t="s">
        <v>19</v>
      </c>
      <c r="AJ21" s="115" t="s">
        <v>19</v>
      </c>
      <c r="AK21" s="115" t="s">
        <v>19</v>
      </c>
      <c r="AL21" s="115" t="s">
        <v>19</v>
      </c>
      <c r="AM21" s="115" t="s">
        <v>19</v>
      </c>
      <c r="AN21" s="118" t="s">
        <v>19</v>
      </c>
      <c r="AO21" s="120">
        <f t="shared" si="12"/>
        <v>0</v>
      </c>
      <c r="AP21" s="120">
        <f t="shared" si="12"/>
        <v>0</v>
      </c>
      <c r="AQ21" s="121" t="s">
        <v>19</v>
      </c>
      <c r="AR21" s="115" t="s">
        <v>19</v>
      </c>
      <c r="AS21" s="115" t="s">
        <v>19</v>
      </c>
      <c r="AT21" s="115"/>
      <c r="AU21" s="115"/>
      <c r="AV21" s="115"/>
      <c r="AW21" s="115"/>
      <c r="AX21" s="119"/>
      <c r="AY21" s="115"/>
    </row>
    <row r="22" spans="1:51" x14ac:dyDescent="0.25">
      <c r="A22" s="116" t="s">
        <v>32</v>
      </c>
      <c r="B22" s="107" t="s">
        <v>499</v>
      </c>
      <c r="C22" s="117" t="s">
        <v>18</v>
      </c>
      <c r="D22" s="115" t="s">
        <v>19</v>
      </c>
      <c r="E22" s="115" t="s">
        <v>19</v>
      </c>
      <c r="F22" s="115">
        <f t="shared" ref="F22" si="13">IFERROR(SUM(F23,F44,F123,F126,F129,F130),"нд")</f>
        <v>0.24</v>
      </c>
      <c r="G22" s="115" t="s">
        <v>19</v>
      </c>
      <c r="H22" s="115" t="s">
        <v>19</v>
      </c>
      <c r="I22" s="115" t="s">
        <v>19</v>
      </c>
      <c r="J22" s="115" t="s">
        <v>19</v>
      </c>
      <c r="K22" s="115" t="s">
        <v>19</v>
      </c>
      <c r="L22" s="115" t="s">
        <v>19</v>
      </c>
      <c r="M22" s="115" t="s">
        <v>19</v>
      </c>
      <c r="N22" s="115">
        <f t="shared" ref="N22" si="14">IFERROR(SUM(N23,N44,N123,N126,N129,N130),"нд")</f>
        <v>6.4569999999999999</v>
      </c>
      <c r="O22" s="115" t="s">
        <v>19</v>
      </c>
      <c r="P22" s="115" t="s">
        <v>19</v>
      </c>
      <c r="Q22" s="115" t="s">
        <v>19</v>
      </c>
      <c r="R22" s="115" t="s">
        <v>19</v>
      </c>
      <c r="S22" s="115" t="s">
        <v>19</v>
      </c>
      <c r="T22" s="115" t="s">
        <v>19</v>
      </c>
      <c r="U22" s="115" t="s">
        <v>19</v>
      </c>
      <c r="V22" s="115" t="s">
        <v>19</v>
      </c>
      <c r="W22" s="115" t="s">
        <v>19</v>
      </c>
      <c r="X22" s="115" t="s">
        <v>19</v>
      </c>
      <c r="Y22" s="115" t="s">
        <v>19</v>
      </c>
      <c r="Z22" s="115" t="s">
        <v>19</v>
      </c>
      <c r="AA22" s="115" t="s">
        <v>19</v>
      </c>
      <c r="AB22" s="115" t="s">
        <v>19</v>
      </c>
      <c r="AC22" s="115" t="s">
        <v>19</v>
      </c>
      <c r="AD22" s="115" t="s">
        <v>19</v>
      </c>
      <c r="AE22" s="115" t="s">
        <v>19</v>
      </c>
      <c r="AF22" s="115" t="s">
        <v>19</v>
      </c>
      <c r="AG22" s="115" t="s">
        <v>19</v>
      </c>
      <c r="AH22" s="115" t="s">
        <v>19</v>
      </c>
      <c r="AI22" s="115" t="s">
        <v>19</v>
      </c>
      <c r="AJ22" s="115" t="s">
        <v>19</v>
      </c>
      <c r="AK22" s="115" t="s">
        <v>19</v>
      </c>
      <c r="AL22" s="115" t="s">
        <v>19</v>
      </c>
      <c r="AM22" s="115" t="s">
        <v>19</v>
      </c>
      <c r="AN22" s="118" t="s">
        <v>19</v>
      </c>
      <c r="AO22" s="120">
        <f>IFERROR(SUM(AO23,AO44,AO123,AO126,AO129,AO130),"нд")</f>
        <v>-6.6229000000000001E-3</v>
      </c>
      <c r="AP22" s="120">
        <f>IFERROR(SUM(AP23,AP44,AP123,AP126,AP129,AP130),"нд")</f>
        <v>-5.581E-3</v>
      </c>
      <c r="AQ22" s="121" t="s">
        <v>19</v>
      </c>
      <c r="AR22" s="115" t="s">
        <v>19</v>
      </c>
      <c r="AS22" s="115" t="s">
        <v>19</v>
      </c>
      <c r="AT22" s="115"/>
      <c r="AU22" s="115"/>
      <c r="AV22" s="115"/>
      <c r="AW22" s="115"/>
      <c r="AX22" s="119"/>
      <c r="AY22" s="115"/>
    </row>
    <row r="23" spans="1:51" x14ac:dyDescent="0.25">
      <c r="A23" s="116" t="s">
        <v>33</v>
      </c>
      <c r="B23" s="107" t="s">
        <v>34</v>
      </c>
      <c r="C23" s="117" t="s">
        <v>18</v>
      </c>
      <c r="D23" s="115" t="s">
        <v>19</v>
      </c>
      <c r="E23" s="115" t="s">
        <v>19</v>
      </c>
      <c r="F23" s="115">
        <f t="shared" ref="F23" si="15">IFERROR(SUM(F24,F28,F31,F40),"нд")</f>
        <v>0</v>
      </c>
      <c r="G23" s="115" t="s">
        <v>19</v>
      </c>
      <c r="H23" s="115" t="s">
        <v>19</v>
      </c>
      <c r="I23" s="115" t="s">
        <v>19</v>
      </c>
      <c r="J23" s="115" t="s">
        <v>19</v>
      </c>
      <c r="K23" s="115" t="s">
        <v>19</v>
      </c>
      <c r="L23" s="115" t="s">
        <v>19</v>
      </c>
      <c r="M23" s="115" t="s">
        <v>19</v>
      </c>
      <c r="N23" s="115">
        <f t="shared" ref="N23" si="16">IFERROR(SUM(N24,N28,N31,N40),"нд")</f>
        <v>0</v>
      </c>
      <c r="O23" s="115" t="s">
        <v>19</v>
      </c>
      <c r="P23" s="115" t="s">
        <v>19</v>
      </c>
      <c r="Q23" s="115" t="s">
        <v>19</v>
      </c>
      <c r="R23" s="115" t="s">
        <v>19</v>
      </c>
      <c r="S23" s="115" t="s">
        <v>19</v>
      </c>
      <c r="T23" s="115" t="s">
        <v>19</v>
      </c>
      <c r="U23" s="115" t="s">
        <v>19</v>
      </c>
      <c r="V23" s="115" t="s">
        <v>19</v>
      </c>
      <c r="W23" s="115" t="s">
        <v>19</v>
      </c>
      <c r="X23" s="115" t="s">
        <v>19</v>
      </c>
      <c r="Y23" s="115" t="s">
        <v>19</v>
      </c>
      <c r="Z23" s="115" t="s">
        <v>19</v>
      </c>
      <c r="AA23" s="115" t="s">
        <v>19</v>
      </c>
      <c r="AB23" s="115" t="s">
        <v>19</v>
      </c>
      <c r="AC23" s="115" t="s">
        <v>19</v>
      </c>
      <c r="AD23" s="115" t="s">
        <v>19</v>
      </c>
      <c r="AE23" s="115" t="s">
        <v>19</v>
      </c>
      <c r="AF23" s="115" t="s">
        <v>19</v>
      </c>
      <c r="AG23" s="115" t="s">
        <v>19</v>
      </c>
      <c r="AH23" s="115" t="s">
        <v>19</v>
      </c>
      <c r="AI23" s="115" t="s">
        <v>19</v>
      </c>
      <c r="AJ23" s="115" t="s">
        <v>19</v>
      </c>
      <c r="AK23" s="115" t="s">
        <v>19</v>
      </c>
      <c r="AL23" s="115" t="s">
        <v>19</v>
      </c>
      <c r="AM23" s="115" t="s">
        <v>19</v>
      </c>
      <c r="AN23" s="118" t="s">
        <v>19</v>
      </c>
      <c r="AO23" s="120">
        <f>IFERROR(SUM(AO24,AO28,AO31,AO40),"нд")</f>
        <v>0</v>
      </c>
      <c r="AP23" s="120">
        <f>IFERROR(SUM(AP24,AP28,AP31,AP40),"нд")</f>
        <v>0</v>
      </c>
      <c r="AQ23" s="121" t="s">
        <v>19</v>
      </c>
      <c r="AR23" s="115" t="s">
        <v>19</v>
      </c>
      <c r="AS23" s="115" t="s">
        <v>19</v>
      </c>
      <c r="AT23" s="115"/>
      <c r="AU23" s="115"/>
      <c r="AV23" s="115"/>
      <c r="AW23" s="115"/>
      <c r="AX23" s="119"/>
      <c r="AY23" s="115"/>
    </row>
    <row r="24" spans="1:51" ht="31.5" x14ac:dyDescent="0.25">
      <c r="A24" s="116" t="s">
        <v>35</v>
      </c>
      <c r="B24" s="107" t="s">
        <v>36</v>
      </c>
      <c r="C24" s="117" t="s">
        <v>18</v>
      </c>
      <c r="D24" s="115" t="s">
        <v>19</v>
      </c>
      <c r="E24" s="115" t="s">
        <v>19</v>
      </c>
      <c r="F24" s="115">
        <f t="shared" ref="F24" si="17">IFERROR(SUM(F25,F26,F27),"нд")</f>
        <v>0</v>
      </c>
      <c r="G24" s="115" t="s">
        <v>19</v>
      </c>
      <c r="H24" s="115" t="s">
        <v>19</v>
      </c>
      <c r="I24" s="115" t="s">
        <v>19</v>
      </c>
      <c r="J24" s="115" t="s">
        <v>19</v>
      </c>
      <c r="K24" s="115" t="s">
        <v>19</v>
      </c>
      <c r="L24" s="115" t="s">
        <v>19</v>
      </c>
      <c r="M24" s="115" t="s">
        <v>19</v>
      </c>
      <c r="N24" s="115">
        <f t="shared" ref="N24" si="18">IFERROR(SUM(N25,N26,N27),"нд")</f>
        <v>0</v>
      </c>
      <c r="O24" s="115" t="s">
        <v>19</v>
      </c>
      <c r="P24" s="115" t="s">
        <v>19</v>
      </c>
      <c r="Q24" s="115" t="s">
        <v>19</v>
      </c>
      <c r="R24" s="115" t="s">
        <v>19</v>
      </c>
      <c r="S24" s="115" t="s">
        <v>19</v>
      </c>
      <c r="T24" s="115" t="s">
        <v>19</v>
      </c>
      <c r="U24" s="115" t="s">
        <v>19</v>
      </c>
      <c r="V24" s="115" t="s">
        <v>19</v>
      </c>
      <c r="W24" s="115" t="s">
        <v>19</v>
      </c>
      <c r="X24" s="115" t="s">
        <v>19</v>
      </c>
      <c r="Y24" s="115" t="s">
        <v>19</v>
      </c>
      <c r="Z24" s="115" t="s">
        <v>19</v>
      </c>
      <c r="AA24" s="115" t="s">
        <v>19</v>
      </c>
      <c r="AB24" s="115" t="s">
        <v>19</v>
      </c>
      <c r="AC24" s="115" t="s">
        <v>19</v>
      </c>
      <c r="AD24" s="115" t="s">
        <v>19</v>
      </c>
      <c r="AE24" s="115" t="s">
        <v>19</v>
      </c>
      <c r="AF24" s="115" t="s">
        <v>19</v>
      </c>
      <c r="AG24" s="115" t="s">
        <v>19</v>
      </c>
      <c r="AH24" s="115" t="s">
        <v>19</v>
      </c>
      <c r="AI24" s="115" t="s">
        <v>19</v>
      </c>
      <c r="AJ24" s="115" t="s">
        <v>19</v>
      </c>
      <c r="AK24" s="115" t="s">
        <v>19</v>
      </c>
      <c r="AL24" s="115" t="s">
        <v>19</v>
      </c>
      <c r="AM24" s="115" t="s">
        <v>19</v>
      </c>
      <c r="AN24" s="118" t="s">
        <v>19</v>
      </c>
      <c r="AO24" s="120">
        <f>IFERROR(SUM(AO25,AO26,AO27),"нд")</f>
        <v>0</v>
      </c>
      <c r="AP24" s="120">
        <f>IFERROR(SUM(AP25,AP26,AP27),"нд")</f>
        <v>0</v>
      </c>
      <c r="AQ24" s="121" t="s">
        <v>19</v>
      </c>
      <c r="AR24" s="115" t="s">
        <v>19</v>
      </c>
      <c r="AS24" s="115" t="s">
        <v>19</v>
      </c>
      <c r="AT24" s="115"/>
      <c r="AU24" s="115"/>
      <c r="AV24" s="115"/>
      <c r="AW24" s="115"/>
      <c r="AX24" s="119"/>
      <c r="AY24" s="115"/>
    </row>
    <row r="25" spans="1:51" ht="31.5" x14ac:dyDescent="0.25">
      <c r="A25" s="116" t="s">
        <v>37</v>
      </c>
      <c r="B25" s="107" t="s">
        <v>38</v>
      </c>
      <c r="C25" s="117" t="s">
        <v>18</v>
      </c>
      <c r="D25" s="115" t="s">
        <v>19</v>
      </c>
      <c r="E25" s="115" t="s">
        <v>19</v>
      </c>
      <c r="F25" s="115" t="s">
        <v>19</v>
      </c>
      <c r="G25" s="115" t="s">
        <v>19</v>
      </c>
      <c r="H25" s="115" t="s">
        <v>19</v>
      </c>
      <c r="I25" s="115" t="s">
        <v>19</v>
      </c>
      <c r="J25" s="115" t="s">
        <v>19</v>
      </c>
      <c r="K25" s="115" t="s">
        <v>19</v>
      </c>
      <c r="L25" s="115" t="s">
        <v>19</v>
      </c>
      <c r="M25" s="115" t="s">
        <v>19</v>
      </c>
      <c r="N25" s="115" t="s">
        <v>19</v>
      </c>
      <c r="O25" s="115" t="s">
        <v>19</v>
      </c>
      <c r="P25" s="115" t="s">
        <v>19</v>
      </c>
      <c r="Q25" s="115" t="s">
        <v>19</v>
      </c>
      <c r="R25" s="115" t="s">
        <v>19</v>
      </c>
      <c r="S25" s="115" t="s">
        <v>19</v>
      </c>
      <c r="T25" s="115" t="s">
        <v>19</v>
      </c>
      <c r="U25" s="115" t="s">
        <v>19</v>
      </c>
      <c r="V25" s="115" t="s">
        <v>19</v>
      </c>
      <c r="W25" s="115" t="s">
        <v>19</v>
      </c>
      <c r="X25" s="115" t="s">
        <v>19</v>
      </c>
      <c r="Y25" s="115" t="s">
        <v>19</v>
      </c>
      <c r="Z25" s="115" t="s">
        <v>19</v>
      </c>
      <c r="AA25" s="115" t="s">
        <v>19</v>
      </c>
      <c r="AB25" s="115" t="s">
        <v>19</v>
      </c>
      <c r="AC25" s="115" t="s">
        <v>19</v>
      </c>
      <c r="AD25" s="115" t="s">
        <v>19</v>
      </c>
      <c r="AE25" s="115" t="s">
        <v>19</v>
      </c>
      <c r="AF25" s="115" t="s">
        <v>19</v>
      </c>
      <c r="AG25" s="115" t="s">
        <v>19</v>
      </c>
      <c r="AH25" s="115" t="s">
        <v>19</v>
      </c>
      <c r="AI25" s="115" t="s">
        <v>19</v>
      </c>
      <c r="AJ25" s="115" t="s">
        <v>19</v>
      </c>
      <c r="AK25" s="115" t="s">
        <v>19</v>
      </c>
      <c r="AL25" s="115" t="s">
        <v>19</v>
      </c>
      <c r="AM25" s="115" t="s">
        <v>19</v>
      </c>
      <c r="AN25" s="118" t="s">
        <v>19</v>
      </c>
      <c r="AO25" s="120" t="s">
        <v>19</v>
      </c>
      <c r="AP25" s="120" t="s">
        <v>19</v>
      </c>
      <c r="AQ25" s="121" t="s">
        <v>19</v>
      </c>
      <c r="AR25" s="115" t="s">
        <v>19</v>
      </c>
      <c r="AS25" s="115" t="s">
        <v>19</v>
      </c>
      <c r="AT25" s="115"/>
      <c r="AU25" s="115"/>
      <c r="AV25" s="115"/>
      <c r="AW25" s="115"/>
      <c r="AX25" s="119"/>
      <c r="AY25" s="115"/>
    </row>
    <row r="26" spans="1:51" ht="31.5" x14ac:dyDescent="0.25">
      <c r="A26" s="116" t="s">
        <v>39</v>
      </c>
      <c r="B26" s="107" t="s">
        <v>40</v>
      </c>
      <c r="C26" s="117" t="s">
        <v>18</v>
      </c>
      <c r="D26" s="115" t="s">
        <v>19</v>
      </c>
      <c r="E26" s="115" t="s">
        <v>19</v>
      </c>
      <c r="F26" s="115" t="s">
        <v>19</v>
      </c>
      <c r="G26" s="115" t="s">
        <v>19</v>
      </c>
      <c r="H26" s="115" t="s">
        <v>19</v>
      </c>
      <c r="I26" s="115" t="s">
        <v>19</v>
      </c>
      <c r="J26" s="115" t="s">
        <v>19</v>
      </c>
      <c r="K26" s="115" t="s">
        <v>19</v>
      </c>
      <c r="L26" s="115" t="s">
        <v>19</v>
      </c>
      <c r="M26" s="115" t="s">
        <v>19</v>
      </c>
      <c r="N26" s="115" t="s">
        <v>19</v>
      </c>
      <c r="O26" s="115" t="s">
        <v>19</v>
      </c>
      <c r="P26" s="115" t="s">
        <v>19</v>
      </c>
      <c r="Q26" s="115" t="s">
        <v>19</v>
      </c>
      <c r="R26" s="115" t="s">
        <v>19</v>
      </c>
      <c r="S26" s="115" t="s">
        <v>19</v>
      </c>
      <c r="T26" s="115" t="s">
        <v>19</v>
      </c>
      <c r="U26" s="115" t="s">
        <v>19</v>
      </c>
      <c r="V26" s="115" t="s">
        <v>19</v>
      </c>
      <c r="W26" s="115" t="s">
        <v>19</v>
      </c>
      <c r="X26" s="115" t="s">
        <v>19</v>
      </c>
      <c r="Y26" s="115" t="s">
        <v>19</v>
      </c>
      <c r="Z26" s="115" t="s">
        <v>19</v>
      </c>
      <c r="AA26" s="115" t="s">
        <v>19</v>
      </c>
      <c r="AB26" s="115" t="s">
        <v>19</v>
      </c>
      <c r="AC26" s="115" t="s">
        <v>19</v>
      </c>
      <c r="AD26" s="115" t="s">
        <v>19</v>
      </c>
      <c r="AE26" s="115" t="s">
        <v>19</v>
      </c>
      <c r="AF26" s="115" t="s">
        <v>19</v>
      </c>
      <c r="AG26" s="115" t="s">
        <v>19</v>
      </c>
      <c r="AH26" s="115" t="s">
        <v>19</v>
      </c>
      <c r="AI26" s="115" t="s">
        <v>19</v>
      </c>
      <c r="AJ26" s="115" t="s">
        <v>19</v>
      </c>
      <c r="AK26" s="115" t="s">
        <v>19</v>
      </c>
      <c r="AL26" s="115" t="s">
        <v>19</v>
      </c>
      <c r="AM26" s="115" t="s">
        <v>19</v>
      </c>
      <c r="AN26" s="118" t="s">
        <v>19</v>
      </c>
      <c r="AO26" s="120" t="s">
        <v>19</v>
      </c>
      <c r="AP26" s="120" t="s">
        <v>19</v>
      </c>
      <c r="AQ26" s="121" t="s">
        <v>19</v>
      </c>
      <c r="AR26" s="115" t="s">
        <v>19</v>
      </c>
      <c r="AS26" s="115" t="s">
        <v>19</v>
      </c>
      <c r="AT26" s="115"/>
      <c r="AU26" s="115"/>
      <c r="AV26" s="115"/>
      <c r="AW26" s="115"/>
      <c r="AX26" s="119"/>
      <c r="AY26" s="115"/>
    </row>
    <row r="27" spans="1:51" ht="31.5" x14ac:dyDescent="0.25">
      <c r="A27" s="116" t="s">
        <v>41</v>
      </c>
      <c r="B27" s="107" t="s">
        <v>42</v>
      </c>
      <c r="C27" s="117" t="s">
        <v>18</v>
      </c>
      <c r="D27" s="115" t="s">
        <v>19</v>
      </c>
      <c r="E27" s="115" t="s">
        <v>19</v>
      </c>
      <c r="F27" s="115">
        <f t="shared" ref="F27:N27" si="19">IFERROR(0,"нд")</f>
        <v>0</v>
      </c>
      <c r="G27" s="115" t="s">
        <v>19</v>
      </c>
      <c r="H27" s="115" t="s">
        <v>19</v>
      </c>
      <c r="I27" s="115" t="s">
        <v>19</v>
      </c>
      <c r="J27" s="115" t="s">
        <v>19</v>
      </c>
      <c r="K27" s="115" t="s">
        <v>19</v>
      </c>
      <c r="L27" s="115" t="s">
        <v>19</v>
      </c>
      <c r="M27" s="115" t="s">
        <v>19</v>
      </c>
      <c r="N27" s="115">
        <f t="shared" si="19"/>
        <v>0</v>
      </c>
      <c r="O27" s="115" t="s">
        <v>19</v>
      </c>
      <c r="P27" s="115" t="s">
        <v>19</v>
      </c>
      <c r="Q27" s="115" t="s">
        <v>19</v>
      </c>
      <c r="R27" s="115" t="s">
        <v>19</v>
      </c>
      <c r="S27" s="115" t="s">
        <v>19</v>
      </c>
      <c r="T27" s="115" t="s">
        <v>19</v>
      </c>
      <c r="U27" s="115" t="s">
        <v>19</v>
      </c>
      <c r="V27" s="115" t="s">
        <v>19</v>
      </c>
      <c r="W27" s="115" t="s">
        <v>19</v>
      </c>
      <c r="X27" s="115" t="s">
        <v>19</v>
      </c>
      <c r="Y27" s="115" t="s">
        <v>19</v>
      </c>
      <c r="Z27" s="115" t="s">
        <v>19</v>
      </c>
      <c r="AA27" s="115" t="s">
        <v>19</v>
      </c>
      <c r="AB27" s="115" t="s">
        <v>19</v>
      </c>
      <c r="AC27" s="115" t="s">
        <v>19</v>
      </c>
      <c r="AD27" s="115" t="s">
        <v>19</v>
      </c>
      <c r="AE27" s="115" t="s">
        <v>19</v>
      </c>
      <c r="AF27" s="115" t="s">
        <v>19</v>
      </c>
      <c r="AG27" s="115" t="s">
        <v>19</v>
      </c>
      <c r="AH27" s="115" t="s">
        <v>19</v>
      </c>
      <c r="AI27" s="115" t="s">
        <v>19</v>
      </c>
      <c r="AJ27" s="115" t="s">
        <v>19</v>
      </c>
      <c r="AK27" s="115" t="s">
        <v>19</v>
      </c>
      <c r="AL27" s="115" t="s">
        <v>19</v>
      </c>
      <c r="AM27" s="115" t="s">
        <v>19</v>
      </c>
      <c r="AN27" s="118" t="s">
        <v>19</v>
      </c>
      <c r="AO27" s="120">
        <f>IFERROR(0,"нд")</f>
        <v>0</v>
      </c>
      <c r="AP27" s="120">
        <f>IFERROR(0,"нд")</f>
        <v>0</v>
      </c>
      <c r="AQ27" s="121" t="s">
        <v>19</v>
      </c>
      <c r="AR27" s="115" t="s">
        <v>19</v>
      </c>
      <c r="AS27" s="115" t="s">
        <v>19</v>
      </c>
      <c r="AT27" s="115"/>
      <c r="AU27" s="115"/>
      <c r="AV27" s="115"/>
      <c r="AW27" s="115"/>
      <c r="AX27" s="119"/>
      <c r="AY27" s="115"/>
    </row>
    <row r="28" spans="1:51" x14ac:dyDescent="0.25">
      <c r="A28" s="116" t="s">
        <v>43</v>
      </c>
      <c r="B28" s="107" t="s">
        <v>44</v>
      </c>
      <c r="C28" s="117" t="s">
        <v>18</v>
      </c>
      <c r="D28" s="115" t="s">
        <v>19</v>
      </c>
      <c r="E28" s="115" t="s">
        <v>19</v>
      </c>
      <c r="F28" s="115">
        <f t="shared" ref="F28" si="20">IFERROR(SUM(F29,F30),"нд")</f>
        <v>0</v>
      </c>
      <c r="G28" s="115" t="s">
        <v>19</v>
      </c>
      <c r="H28" s="115" t="s">
        <v>19</v>
      </c>
      <c r="I28" s="115" t="s">
        <v>19</v>
      </c>
      <c r="J28" s="115" t="s">
        <v>19</v>
      </c>
      <c r="K28" s="115" t="s">
        <v>19</v>
      </c>
      <c r="L28" s="115" t="s">
        <v>19</v>
      </c>
      <c r="M28" s="115" t="s">
        <v>19</v>
      </c>
      <c r="N28" s="115">
        <f t="shared" ref="N28" si="21">IFERROR(SUM(N29,N30),"нд")</f>
        <v>0</v>
      </c>
      <c r="O28" s="115" t="s">
        <v>19</v>
      </c>
      <c r="P28" s="115" t="s">
        <v>19</v>
      </c>
      <c r="Q28" s="115" t="s">
        <v>19</v>
      </c>
      <c r="R28" s="115" t="s">
        <v>19</v>
      </c>
      <c r="S28" s="115" t="s">
        <v>19</v>
      </c>
      <c r="T28" s="115" t="s">
        <v>19</v>
      </c>
      <c r="U28" s="115" t="s">
        <v>19</v>
      </c>
      <c r="V28" s="115" t="s">
        <v>19</v>
      </c>
      <c r="W28" s="115" t="s">
        <v>19</v>
      </c>
      <c r="X28" s="115" t="s">
        <v>19</v>
      </c>
      <c r="Y28" s="115" t="s">
        <v>19</v>
      </c>
      <c r="Z28" s="115" t="s">
        <v>19</v>
      </c>
      <c r="AA28" s="115" t="s">
        <v>19</v>
      </c>
      <c r="AB28" s="115" t="s">
        <v>19</v>
      </c>
      <c r="AC28" s="115" t="s">
        <v>19</v>
      </c>
      <c r="AD28" s="115" t="s">
        <v>19</v>
      </c>
      <c r="AE28" s="115" t="s">
        <v>19</v>
      </c>
      <c r="AF28" s="115" t="s">
        <v>19</v>
      </c>
      <c r="AG28" s="115" t="s">
        <v>19</v>
      </c>
      <c r="AH28" s="115" t="s">
        <v>19</v>
      </c>
      <c r="AI28" s="115" t="s">
        <v>19</v>
      </c>
      <c r="AJ28" s="115" t="s">
        <v>19</v>
      </c>
      <c r="AK28" s="115" t="s">
        <v>19</v>
      </c>
      <c r="AL28" s="115" t="s">
        <v>19</v>
      </c>
      <c r="AM28" s="115" t="s">
        <v>19</v>
      </c>
      <c r="AN28" s="118" t="s">
        <v>19</v>
      </c>
      <c r="AO28" s="120">
        <f>IFERROR(SUM(AO29,AO30),"нд")</f>
        <v>0</v>
      </c>
      <c r="AP28" s="120">
        <f>IFERROR(SUM(AP29,AP30),"нд")</f>
        <v>0</v>
      </c>
      <c r="AQ28" s="121" t="s">
        <v>19</v>
      </c>
      <c r="AR28" s="115" t="s">
        <v>19</v>
      </c>
      <c r="AS28" s="115" t="s">
        <v>19</v>
      </c>
      <c r="AT28" s="115"/>
      <c r="AU28" s="115"/>
      <c r="AV28" s="115"/>
      <c r="AW28" s="115"/>
      <c r="AX28" s="119"/>
      <c r="AY28" s="115"/>
    </row>
    <row r="29" spans="1:51" ht="31.5" x14ac:dyDescent="0.25">
      <c r="A29" s="116" t="s">
        <v>45</v>
      </c>
      <c r="B29" s="107" t="s">
        <v>46</v>
      </c>
      <c r="C29" s="117" t="s">
        <v>18</v>
      </c>
      <c r="D29" s="115" t="s">
        <v>19</v>
      </c>
      <c r="E29" s="115" t="s">
        <v>19</v>
      </c>
      <c r="F29" s="115">
        <f t="shared" ref="F29:F30" si="22">IFERROR(0,"нд")</f>
        <v>0</v>
      </c>
      <c r="G29" s="115" t="s">
        <v>19</v>
      </c>
      <c r="H29" s="115" t="s">
        <v>19</v>
      </c>
      <c r="I29" s="115" t="s">
        <v>19</v>
      </c>
      <c r="J29" s="115" t="s">
        <v>19</v>
      </c>
      <c r="K29" s="115" t="s">
        <v>19</v>
      </c>
      <c r="L29" s="115" t="s">
        <v>19</v>
      </c>
      <c r="M29" s="115" t="s">
        <v>19</v>
      </c>
      <c r="N29" s="115">
        <f t="shared" ref="N29:N30" si="23">IFERROR(0,"нд")</f>
        <v>0</v>
      </c>
      <c r="O29" s="115" t="s">
        <v>19</v>
      </c>
      <c r="P29" s="115" t="s">
        <v>19</v>
      </c>
      <c r="Q29" s="115" t="s">
        <v>19</v>
      </c>
      <c r="R29" s="115" t="s">
        <v>19</v>
      </c>
      <c r="S29" s="115" t="s">
        <v>19</v>
      </c>
      <c r="T29" s="115" t="s">
        <v>19</v>
      </c>
      <c r="U29" s="115" t="s">
        <v>19</v>
      </c>
      <c r="V29" s="115" t="s">
        <v>19</v>
      </c>
      <c r="W29" s="115" t="s">
        <v>19</v>
      </c>
      <c r="X29" s="115" t="s">
        <v>19</v>
      </c>
      <c r="Y29" s="115" t="s">
        <v>19</v>
      </c>
      <c r="Z29" s="115" t="s">
        <v>19</v>
      </c>
      <c r="AA29" s="115" t="s">
        <v>19</v>
      </c>
      <c r="AB29" s="115" t="s">
        <v>19</v>
      </c>
      <c r="AC29" s="115" t="s">
        <v>19</v>
      </c>
      <c r="AD29" s="115" t="s">
        <v>19</v>
      </c>
      <c r="AE29" s="115" t="s">
        <v>19</v>
      </c>
      <c r="AF29" s="115" t="s">
        <v>19</v>
      </c>
      <c r="AG29" s="115" t="s">
        <v>19</v>
      </c>
      <c r="AH29" s="115" t="s">
        <v>19</v>
      </c>
      <c r="AI29" s="115" t="s">
        <v>19</v>
      </c>
      <c r="AJ29" s="115" t="s">
        <v>19</v>
      </c>
      <c r="AK29" s="115" t="s">
        <v>19</v>
      </c>
      <c r="AL29" s="115" t="s">
        <v>19</v>
      </c>
      <c r="AM29" s="115" t="s">
        <v>19</v>
      </c>
      <c r="AN29" s="118" t="s">
        <v>19</v>
      </c>
      <c r="AO29" s="120">
        <f t="shared" ref="AO29:AP30" si="24">IFERROR(0,"нд")</f>
        <v>0</v>
      </c>
      <c r="AP29" s="120">
        <f t="shared" si="24"/>
        <v>0</v>
      </c>
      <c r="AQ29" s="121" t="s">
        <v>19</v>
      </c>
      <c r="AR29" s="115" t="s">
        <v>19</v>
      </c>
      <c r="AS29" s="115" t="s">
        <v>19</v>
      </c>
      <c r="AT29" s="115"/>
      <c r="AU29" s="115"/>
      <c r="AV29" s="115"/>
      <c r="AW29" s="115"/>
      <c r="AX29" s="119"/>
      <c r="AY29" s="115"/>
    </row>
    <row r="30" spans="1:51" ht="31.5" x14ac:dyDescent="0.25">
      <c r="A30" s="116" t="s">
        <v>47</v>
      </c>
      <c r="B30" s="107" t="s">
        <v>48</v>
      </c>
      <c r="C30" s="117" t="s">
        <v>18</v>
      </c>
      <c r="D30" s="115" t="s">
        <v>19</v>
      </c>
      <c r="E30" s="115" t="s">
        <v>19</v>
      </c>
      <c r="F30" s="115">
        <f t="shared" si="22"/>
        <v>0</v>
      </c>
      <c r="G30" s="115" t="s">
        <v>19</v>
      </c>
      <c r="H30" s="115" t="s">
        <v>19</v>
      </c>
      <c r="I30" s="115" t="s">
        <v>19</v>
      </c>
      <c r="J30" s="115" t="s">
        <v>19</v>
      </c>
      <c r="K30" s="115" t="s">
        <v>19</v>
      </c>
      <c r="L30" s="115" t="s">
        <v>19</v>
      </c>
      <c r="M30" s="115" t="s">
        <v>19</v>
      </c>
      <c r="N30" s="115">
        <f t="shared" si="23"/>
        <v>0</v>
      </c>
      <c r="O30" s="115" t="s">
        <v>19</v>
      </c>
      <c r="P30" s="115" t="s">
        <v>19</v>
      </c>
      <c r="Q30" s="115" t="s">
        <v>19</v>
      </c>
      <c r="R30" s="115" t="s">
        <v>19</v>
      </c>
      <c r="S30" s="115" t="s">
        <v>19</v>
      </c>
      <c r="T30" s="115" t="s">
        <v>19</v>
      </c>
      <c r="U30" s="115" t="s">
        <v>19</v>
      </c>
      <c r="V30" s="115" t="s">
        <v>19</v>
      </c>
      <c r="W30" s="115" t="s">
        <v>19</v>
      </c>
      <c r="X30" s="115" t="s">
        <v>19</v>
      </c>
      <c r="Y30" s="115" t="s">
        <v>19</v>
      </c>
      <c r="Z30" s="115" t="s">
        <v>19</v>
      </c>
      <c r="AA30" s="115" t="s">
        <v>19</v>
      </c>
      <c r="AB30" s="115" t="s">
        <v>19</v>
      </c>
      <c r="AC30" s="115" t="s">
        <v>19</v>
      </c>
      <c r="AD30" s="115" t="s">
        <v>19</v>
      </c>
      <c r="AE30" s="115" t="s">
        <v>19</v>
      </c>
      <c r="AF30" s="115" t="s">
        <v>19</v>
      </c>
      <c r="AG30" s="115" t="s">
        <v>19</v>
      </c>
      <c r="AH30" s="115" t="s">
        <v>19</v>
      </c>
      <c r="AI30" s="115" t="s">
        <v>19</v>
      </c>
      <c r="AJ30" s="115" t="s">
        <v>19</v>
      </c>
      <c r="AK30" s="115" t="s">
        <v>19</v>
      </c>
      <c r="AL30" s="115" t="s">
        <v>19</v>
      </c>
      <c r="AM30" s="115" t="s">
        <v>19</v>
      </c>
      <c r="AN30" s="118" t="s">
        <v>19</v>
      </c>
      <c r="AO30" s="120">
        <f t="shared" si="24"/>
        <v>0</v>
      </c>
      <c r="AP30" s="120">
        <f t="shared" si="24"/>
        <v>0</v>
      </c>
      <c r="AQ30" s="121" t="s">
        <v>19</v>
      </c>
      <c r="AR30" s="115" t="s">
        <v>19</v>
      </c>
      <c r="AS30" s="115" t="s">
        <v>19</v>
      </c>
      <c r="AT30" s="115"/>
      <c r="AU30" s="115"/>
      <c r="AV30" s="115"/>
      <c r="AW30" s="115"/>
      <c r="AX30" s="119"/>
      <c r="AY30" s="115"/>
    </row>
    <row r="31" spans="1:51" ht="31.5" x14ac:dyDescent="0.25">
      <c r="A31" s="116" t="s">
        <v>49</v>
      </c>
      <c r="B31" s="107" t="s">
        <v>50</v>
      </c>
      <c r="C31" s="117" t="s">
        <v>18</v>
      </c>
      <c r="D31" s="115" t="s">
        <v>19</v>
      </c>
      <c r="E31" s="115" t="s">
        <v>19</v>
      </c>
      <c r="F31" s="115">
        <f t="shared" ref="F31" si="25">IFERROR(SUM(F32,F36),"нд")</f>
        <v>0</v>
      </c>
      <c r="G31" s="115" t="s">
        <v>19</v>
      </c>
      <c r="H31" s="115" t="s">
        <v>19</v>
      </c>
      <c r="I31" s="115" t="s">
        <v>19</v>
      </c>
      <c r="J31" s="115" t="s">
        <v>19</v>
      </c>
      <c r="K31" s="115" t="s">
        <v>19</v>
      </c>
      <c r="L31" s="115" t="s">
        <v>19</v>
      </c>
      <c r="M31" s="115" t="s">
        <v>19</v>
      </c>
      <c r="N31" s="115">
        <f t="shared" ref="N31" si="26">IFERROR(SUM(N32,N36),"нд")</f>
        <v>0</v>
      </c>
      <c r="O31" s="115" t="s">
        <v>19</v>
      </c>
      <c r="P31" s="115" t="s">
        <v>19</v>
      </c>
      <c r="Q31" s="115" t="s">
        <v>19</v>
      </c>
      <c r="R31" s="115" t="s">
        <v>19</v>
      </c>
      <c r="S31" s="115" t="s">
        <v>19</v>
      </c>
      <c r="T31" s="115" t="s">
        <v>19</v>
      </c>
      <c r="U31" s="115" t="s">
        <v>19</v>
      </c>
      <c r="V31" s="115" t="s">
        <v>19</v>
      </c>
      <c r="W31" s="115" t="s">
        <v>19</v>
      </c>
      <c r="X31" s="115" t="s">
        <v>19</v>
      </c>
      <c r="Y31" s="115" t="s">
        <v>19</v>
      </c>
      <c r="Z31" s="115" t="s">
        <v>19</v>
      </c>
      <c r="AA31" s="115" t="s">
        <v>19</v>
      </c>
      <c r="AB31" s="115" t="s">
        <v>19</v>
      </c>
      <c r="AC31" s="115" t="s">
        <v>19</v>
      </c>
      <c r="AD31" s="115" t="s">
        <v>19</v>
      </c>
      <c r="AE31" s="115" t="s">
        <v>19</v>
      </c>
      <c r="AF31" s="115" t="s">
        <v>19</v>
      </c>
      <c r="AG31" s="115" t="s">
        <v>19</v>
      </c>
      <c r="AH31" s="115" t="s">
        <v>19</v>
      </c>
      <c r="AI31" s="115" t="s">
        <v>19</v>
      </c>
      <c r="AJ31" s="115" t="s">
        <v>19</v>
      </c>
      <c r="AK31" s="115" t="s">
        <v>19</v>
      </c>
      <c r="AL31" s="115" t="s">
        <v>19</v>
      </c>
      <c r="AM31" s="115" t="s">
        <v>19</v>
      </c>
      <c r="AN31" s="118" t="s">
        <v>19</v>
      </c>
      <c r="AO31" s="120">
        <f>IFERROR(SUM(AO32,AO36),"нд")</f>
        <v>0</v>
      </c>
      <c r="AP31" s="120">
        <f>IFERROR(SUM(AP32,AP36),"нд")</f>
        <v>0</v>
      </c>
      <c r="AQ31" s="121" t="s">
        <v>19</v>
      </c>
      <c r="AR31" s="115" t="s">
        <v>19</v>
      </c>
      <c r="AS31" s="115" t="s">
        <v>19</v>
      </c>
      <c r="AT31" s="115"/>
      <c r="AU31" s="115"/>
      <c r="AV31" s="115"/>
      <c r="AW31" s="115"/>
      <c r="AX31" s="119"/>
      <c r="AY31" s="115"/>
    </row>
    <row r="32" spans="1:51" x14ac:dyDescent="0.25">
      <c r="A32" s="116" t="s">
        <v>51</v>
      </c>
      <c r="B32" s="107" t="s">
        <v>52</v>
      </c>
      <c r="C32" s="117" t="s">
        <v>18</v>
      </c>
      <c r="D32" s="115" t="s">
        <v>19</v>
      </c>
      <c r="E32" s="115" t="s">
        <v>19</v>
      </c>
      <c r="F32" s="115">
        <f t="shared" ref="F32" si="27">IFERROR(SUM(F33,F34,F35),"нд")</f>
        <v>0</v>
      </c>
      <c r="G32" s="115" t="s">
        <v>19</v>
      </c>
      <c r="H32" s="115" t="s">
        <v>19</v>
      </c>
      <c r="I32" s="115" t="s">
        <v>19</v>
      </c>
      <c r="J32" s="115" t="s">
        <v>19</v>
      </c>
      <c r="K32" s="115" t="s">
        <v>19</v>
      </c>
      <c r="L32" s="115" t="s">
        <v>19</v>
      </c>
      <c r="M32" s="115" t="s">
        <v>19</v>
      </c>
      <c r="N32" s="115">
        <f t="shared" ref="N32" si="28">IFERROR(SUM(N33,N34,N35),"нд")</f>
        <v>0</v>
      </c>
      <c r="O32" s="115" t="s">
        <v>19</v>
      </c>
      <c r="P32" s="115" t="s">
        <v>19</v>
      </c>
      <c r="Q32" s="115" t="s">
        <v>19</v>
      </c>
      <c r="R32" s="115" t="s">
        <v>19</v>
      </c>
      <c r="S32" s="115" t="s">
        <v>19</v>
      </c>
      <c r="T32" s="115" t="s">
        <v>19</v>
      </c>
      <c r="U32" s="115" t="s">
        <v>19</v>
      </c>
      <c r="V32" s="115" t="s">
        <v>19</v>
      </c>
      <c r="W32" s="115" t="s">
        <v>19</v>
      </c>
      <c r="X32" s="115" t="s">
        <v>19</v>
      </c>
      <c r="Y32" s="115" t="s">
        <v>19</v>
      </c>
      <c r="Z32" s="115" t="s">
        <v>19</v>
      </c>
      <c r="AA32" s="115" t="s">
        <v>19</v>
      </c>
      <c r="AB32" s="115" t="s">
        <v>19</v>
      </c>
      <c r="AC32" s="115" t="s">
        <v>19</v>
      </c>
      <c r="AD32" s="115" t="s">
        <v>19</v>
      </c>
      <c r="AE32" s="115" t="s">
        <v>19</v>
      </c>
      <c r="AF32" s="115" t="s">
        <v>19</v>
      </c>
      <c r="AG32" s="115" t="s">
        <v>19</v>
      </c>
      <c r="AH32" s="115" t="s">
        <v>19</v>
      </c>
      <c r="AI32" s="115" t="s">
        <v>19</v>
      </c>
      <c r="AJ32" s="115" t="s">
        <v>19</v>
      </c>
      <c r="AK32" s="115" t="s">
        <v>19</v>
      </c>
      <c r="AL32" s="115" t="s">
        <v>19</v>
      </c>
      <c r="AM32" s="115" t="s">
        <v>19</v>
      </c>
      <c r="AN32" s="118" t="s">
        <v>19</v>
      </c>
      <c r="AO32" s="120">
        <f>IFERROR(SUM(AO33,AO34,AO35),"нд")</f>
        <v>0</v>
      </c>
      <c r="AP32" s="120">
        <f>IFERROR(SUM(AP33,AP34,AP35),"нд")</f>
        <v>0</v>
      </c>
      <c r="AQ32" s="121" t="s">
        <v>19</v>
      </c>
      <c r="AR32" s="115" t="s">
        <v>19</v>
      </c>
      <c r="AS32" s="115" t="s">
        <v>19</v>
      </c>
      <c r="AT32" s="115"/>
      <c r="AU32" s="115"/>
      <c r="AV32" s="115"/>
      <c r="AW32" s="115"/>
      <c r="AX32" s="119"/>
      <c r="AY32" s="115"/>
    </row>
    <row r="33" spans="1:51" ht="47.25" x14ac:dyDescent="0.25">
      <c r="A33" s="116" t="s">
        <v>51</v>
      </c>
      <c r="B33" s="107" t="s">
        <v>53</v>
      </c>
      <c r="C33" s="117" t="s">
        <v>18</v>
      </c>
      <c r="D33" s="115" t="s">
        <v>19</v>
      </c>
      <c r="E33" s="115" t="s">
        <v>19</v>
      </c>
      <c r="F33" s="115">
        <f t="shared" ref="F33:F35" si="29">IFERROR(0,"нд")</f>
        <v>0</v>
      </c>
      <c r="G33" s="115" t="s">
        <v>19</v>
      </c>
      <c r="H33" s="115" t="s">
        <v>19</v>
      </c>
      <c r="I33" s="115" t="s">
        <v>19</v>
      </c>
      <c r="J33" s="115" t="s">
        <v>19</v>
      </c>
      <c r="K33" s="115" t="s">
        <v>19</v>
      </c>
      <c r="L33" s="115" t="s">
        <v>19</v>
      </c>
      <c r="M33" s="115" t="s">
        <v>19</v>
      </c>
      <c r="N33" s="115">
        <f t="shared" ref="N33:N35" si="30">IFERROR(0,"нд")</f>
        <v>0</v>
      </c>
      <c r="O33" s="115" t="s">
        <v>19</v>
      </c>
      <c r="P33" s="115" t="s">
        <v>19</v>
      </c>
      <c r="Q33" s="115" t="s">
        <v>19</v>
      </c>
      <c r="R33" s="115" t="s">
        <v>19</v>
      </c>
      <c r="S33" s="115" t="s">
        <v>19</v>
      </c>
      <c r="T33" s="115" t="s">
        <v>19</v>
      </c>
      <c r="U33" s="115" t="s">
        <v>19</v>
      </c>
      <c r="V33" s="115" t="s">
        <v>19</v>
      </c>
      <c r="W33" s="115" t="s">
        <v>19</v>
      </c>
      <c r="X33" s="115" t="s">
        <v>19</v>
      </c>
      <c r="Y33" s="115" t="s">
        <v>19</v>
      </c>
      <c r="Z33" s="115" t="s">
        <v>19</v>
      </c>
      <c r="AA33" s="115" t="s">
        <v>19</v>
      </c>
      <c r="AB33" s="115" t="s">
        <v>19</v>
      </c>
      <c r="AC33" s="115" t="s">
        <v>19</v>
      </c>
      <c r="AD33" s="115" t="s">
        <v>19</v>
      </c>
      <c r="AE33" s="115" t="s">
        <v>19</v>
      </c>
      <c r="AF33" s="115" t="s">
        <v>19</v>
      </c>
      <c r="AG33" s="115" t="s">
        <v>19</v>
      </c>
      <c r="AH33" s="115" t="s">
        <v>19</v>
      </c>
      <c r="AI33" s="115" t="s">
        <v>19</v>
      </c>
      <c r="AJ33" s="115" t="s">
        <v>19</v>
      </c>
      <c r="AK33" s="115" t="s">
        <v>19</v>
      </c>
      <c r="AL33" s="115" t="s">
        <v>19</v>
      </c>
      <c r="AM33" s="115" t="s">
        <v>19</v>
      </c>
      <c r="AN33" s="118" t="s">
        <v>19</v>
      </c>
      <c r="AO33" s="120">
        <f t="shared" ref="AO33:AP35" si="31">IFERROR(0,"нд")</f>
        <v>0</v>
      </c>
      <c r="AP33" s="120">
        <f t="shared" si="31"/>
        <v>0</v>
      </c>
      <c r="AQ33" s="121" t="s">
        <v>19</v>
      </c>
      <c r="AR33" s="115" t="s">
        <v>19</v>
      </c>
      <c r="AS33" s="115" t="s">
        <v>19</v>
      </c>
      <c r="AT33" s="115"/>
      <c r="AU33" s="115"/>
      <c r="AV33" s="115"/>
      <c r="AW33" s="115"/>
      <c r="AX33" s="119"/>
      <c r="AY33" s="115"/>
    </row>
    <row r="34" spans="1:51" ht="47.25" x14ac:dyDescent="0.25">
      <c r="A34" s="116" t="s">
        <v>51</v>
      </c>
      <c r="B34" s="107" t="s">
        <v>54</v>
      </c>
      <c r="C34" s="117" t="s">
        <v>18</v>
      </c>
      <c r="D34" s="115" t="s">
        <v>19</v>
      </c>
      <c r="E34" s="115" t="s">
        <v>19</v>
      </c>
      <c r="F34" s="115">
        <f t="shared" si="29"/>
        <v>0</v>
      </c>
      <c r="G34" s="115" t="s">
        <v>19</v>
      </c>
      <c r="H34" s="115" t="s">
        <v>19</v>
      </c>
      <c r="I34" s="115" t="s">
        <v>19</v>
      </c>
      <c r="J34" s="115" t="s">
        <v>19</v>
      </c>
      <c r="K34" s="115" t="s">
        <v>19</v>
      </c>
      <c r="L34" s="115" t="s">
        <v>19</v>
      </c>
      <c r="M34" s="115" t="s">
        <v>19</v>
      </c>
      <c r="N34" s="115">
        <f t="shared" si="30"/>
        <v>0</v>
      </c>
      <c r="O34" s="115" t="s">
        <v>19</v>
      </c>
      <c r="P34" s="115" t="s">
        <v>19</v>
      </c>
      <c r="Q34" s="115" t="s">
        <v>19</v>
      </c>
      <c r="R34" s="115" t="s">
        <v>19</v>
      </c>
      <c r="S34" s="115" t="s">
        <v>19</v>
      </c>
      <c r="T34" s="115" t="s">
        <v>19</v>
      </c>
      <c r="U34" s="115" t="s">
        <v>19</v>
      </c>
      <c r="V34" s="115" t="s">
        <v>19</v>
      </c>
      <c r="W34" s="115" t="s">
        <v>19</v>
      </c>
      <c r="X34" s="115" t="s">
        <v>19</v>
      </c>
      <c r="Y34" s="115" t="s">
        <v>19</v>
      </c>
      <c r="Z34" s="115" t="s">
        <v>19</v>
      </c>
      <c r="AA34" s="115" t="s">
        <v>19</v>
      </c>
      <c r="AB34" s="115" t="s">
        <v>19</v>
      </c>
      <c r="AC34" s="115" t="s">
        <v>19</v>
      </c>
      <c r="AD34" s="115" t="s">
        <v>19</v>
      </c>
      <c r="AE34" s="115" t="s">
        <v>19</v>
      </c>
      <c r="AF34" s="115" t="s">
        <v>19</v>
      </c>
      <c r="AG34" s="115" t="s">
        <v>19</v>
      </c>
      <c r="AH34" s="115" t="s">
        <v>19</v>
      </c>
      <c r="AI34" s="115" t="s">
        <v>19</v>
      </c>
      <c r="AJ34" s="115" t="s">
        <v>19</v>
      </c>
      <c r="AK34" s="115" t="s">
        <v>19</v>
      </c>
      <c r="AL34" s="115" t="s">
        <v>19</v>
      </c>
      <c r="AM34" s="115" t="s">
        <v>19</v>
      </c>
      <c r="AN34" s="118" t="s">
        <v>19</v>
      </c>
      <c r="AO34" s="120">
        <f t="shared" si="31"/>
        <v>0</v>
      </c>
      <c r="AP34" s="120">
        <f t="shared" si="31"/>
        <v>0</v>
      </c>
      <c r="AQ34" s="121" t="s">
        <v>19</v>
      </c>
      <c r="AR34" s="115" t="s">
        <v>19</v>
      </c>
      <c r="AS34" s="115" t="s">
        <v>19</v>
      </c>
      <c r="AT34" s="115"/>
      <c r="AU34" s="115"/>
      <c r="AV34" s="115"/>
      <c r="AW34" s="115"/>
      <c r="AX34" s="119"/>
      <c r="AY34" s="115"/>
    </row>
    <row r="35" spans="1:51" ht="47.25" x14ac:dyDescent="0.25">
      <c r="A35" s="116" t="s">
        <v>51</v>
      </c>
      <c r="B35" s="107" t="s">
        <v>55</v>
      </c>
      <c r="C35" s="117" t="s">
        <v>18</v>
      </c>
      <c r="D35" s="115" t="s">
        <v>19</v>
      </c>
      <c r="E35" s="115" t="s">
        <v>19</v>
      </c>
      <c r="F35" s="115">
        <f t="shared" si="29"/>
        <v>0</v>
      </c>
      <c r="G35" s="115" t="s">
        <v>19</v>
      </c>
      <c r="H35" s="115" t="s">
        <v>19</v>
      </c>
      <c r="I35" s="115" t="s">
        <v>19</v>
      </c>
      <c r="J35" s="115" t="s">
        <v>19</v>
      </c>
      <c r="K35" s="115" t="s">
        <v>19</v>
      </c>
      <c r="L35" s="115" t="s">
        <v>19</v>
      </c>
      <c r="M35" s="115" t="s">
        <v>19</v>
      </c>
      <c r="N35" s="115">
        <f t="shared" si="30"/>
        <v>0</v>
      </c>
      <c r="O35" s="115" t="s">
        <v>19</v>
      </c>
      <c r="P35" s="115" t="s">
        <v>19</v>
      </c>
      <c r="Q35" s="115" t="s">
        <v>19</v>
      </c>
      <c r="R35" s="115" t="s">
        <v>19</v>
      </c>
      <c r="S35" s="115" t="s">
        <v>19</v>
      </c>
      <c r="T35" s="115" t="s">
        <v>19</v>
      </c>
      <c r="U35" s="115" t="s">
        <v>19</v>
      </c>
      <c r="V35" s="115" t="s">
        <v>19</v>
      </c>
      <c r="W35" s="115" t="s">
        <v>19</v>
      </c>
      <c r="X35" s="115" t="s">
        <v>19</v>
      </c>
      <c r="Y35" s="115" t="s">
        <v>19</v>
      </c>
      <c r="Z35" s="115" t="s">
        <v>19</v>
      </c>
      <c r="AA35" s="115" t="s">
        <v>19</v>
      </c>
      <c r="AB35" s="115" t="s">
        <v>19</v>
      </c>
      <c r="AC35" s="115" t="s">
        <v>19</v>
      </c>
      <c r="AD35" s="115" t="s">
        <v>19</v>
      </c>
      <c r="AE35" s="115" t="s">
        <v>19</v>
      </c>
      <c r="AF35" s="115" t="s">
        <v>19</v>
      </c>
      <c r="AG35" s="115" t="s">
        <v>19</v>
      </c>
      <c r="AH35" s="115" t="s">
        <v>19</v>
      </c>
      <c r="AI35" s="115" t="s">
        <v>19</v>
      </c>
      <c r="AJ35" s="115" t="s">
        <v>19</v>
      </c>
      <c r="AK35" s="115" t="s">
        <v>19</v>
      </c>
      <c r="AL35" s="115" t="s">
        <v>19</v>
      </c>
      <c r="AM35" s="115" t="s">
        <v>19</v>
      </c>
      <c r="AN35" s="118" t="s">
        <v>19</v>
      </c>
      <c r="AO35" s="120">
        <f t="shared" si="31"/>
        <v>0</v>
      </c>
      <c r="AP35" s="120">
        <f t="shared" si="31"/>
        <v>0</v>
      </c>
      <c r="AQ35" s="121" t="s">
        <v>19</v>
      </c>
      <c r="AR35" s="115" t="s">
        <v>19</v>
      </c>
      <c r="AS35" s="115" t="s">
        <v>19</v>
      </c>
      <c r="AT35" s="115"/>
      <c r="AU35" s="115"/>
      <c r="AV35" s="115"/>
      <c r="AW35" s="115"/>
      <c r="AX35" s="119"/>
      <c r="AY35" s="115"/>
    </row>
    <row r="36" spans="1:51" x14ac:dyDescent="0.25">
      <c r="A36" s="116" t="s">
        <v>56</v>
      </c>
      <c r="B36" s="107" t="s">
        <v>52</v>
      </c>
      <c r="C36" s="117" t="s">
        <v>18</v>
      </c>
      <c r="D36" s="115" t="s">
        <v>19</v>
      </c>
      <c r="E36" s="115" t="s">
        <v>19</v>
      </c>
      <c r="F36" s="115">
        <f t="shared" ref="F36" si="32">IFERROR(SUM(F37,F38,F39),"нд")</f>
        <v>0</v>
      </c>
      <c r="G36" s="115" t="s">
        <v>19</v>
      </c>
      <c r="H36" s="115" t="s">
        <v>19</v>
      </c>
      <c r="I36" s="115" t="s">
        <v>19</v>
      </c>
      <c r="J36" s="115" t="s">
        <v>19</v>
      </c>
      <c r="K36" s="115" t="s">
        <v>19</v>
      </c>
      <c r="L36" s="115" t="s">
        <v>19</v>
      </c>
      <c r="M36" s="115" t="s">
        <v>19</v>
      </c>
      <c r="N36" s="115">
        <f t="shared" ref="N36" si="33">IFERROR(SUM(N37,N38,N39),"нд")</f>
        <v>0</v>
      </c>
      <c r="O36" s="115" t="s">
        <v>19</v>
      </c>
      <c r="P36" s="115" t="s">
        <v>19</v>
      </c>
      <c r="Q36" s="115" t="s">
        <v>19</v>
      </c>
      <c r="R36" s="115" t="s">
        <v>19</v>
      </c>
      <c r="S36" s="115" t="s">
        <v>19</v>
      </c>
      <c r="T36" s="115" t="s">
        <v>19</v>
      </c>
      <c r="U36" s="115" t="s">
        <v>19</v>
      </c>
      <c r="V36" s="115" t="s">
        <v>19</v>
      </c>
      <c r="W36" s="115" t="s">
        <v>19</v>
      </c>
      <c r="X36" s="115" t="s">
        <v>19</v>
      </c>
      <c r="Y36" s="115" t="s">
        <v>19</v>
      </c>
      <c r="Z36" s="115" t="s">
        <v>19</v>
      </c>
      <c r="AA36" s="115" t="s">
        <v>19</v>
      </c>
      <c r="AB36" s="115" t="s">
        <v>19</v>
      </c>
      <c r="AC36" s="115" t="s">
        <v>19</v>
      </c>
      <c r="AD36" s="115" t="s">
        <v>19</v>
      </c>
      <c r="AE36" s="115" t="s">
        <v>19</v>
      </c>
      <c r="AF36" s="115" t="s">
        <v>19</v>
      </c>
      <c r="AG36" s="115" t="s">
        <v>19</v>
      </c>
      <c r="AH36" s="115" t="s">
        <v>19</v>
      </c>
      <c r="AI36" s="115" t="s">
        <v>19</v>
      </c>
      <c r="AJ36" s="115" t="s">
        <v>19</v>
      </c>
      <c r="AK36" s="115" t="s">
        <v>19</v>
      </c>
      <c r="AL36" s="115" t="s">
        <v>19</v>
      </c>
      <c r="AM36" s="115" t="s">
        <v>19</v>
      </c>
      <c r="AN36" s="118" t="s">
        <v>19</v>
      </c>
      <c r="AO36" s="120">
        <f>IFERROR(SUM(AO37,AO38,AO39),"нд")</f>
        <v>0</v>
      </c>
      <c r="AP36" s="120">
        <f>IFERROR(SUM(AP37,AP38,AP39),"нд")</f>
        <v>0</v>
      </c>
      <c r="AQ36" s="121" t="s">
        <v>19</v>
      </c>
      <c r="AR36" s="115" t="s">
        <v>19</v>
      </c>
      <c r="AS36" s="115" t="s">
        <v>19</v>
      </c>
      <c r="AT36" s="115"/>
      <c r="AU36" s="115"/>
      <c r="AV36" s="115"/>
      <c r="AW36" s="115"/>
      <c r="AX36" s="119"/>
      <c r="AY36" s="115"/>
    </row>
    <row r="37" spans="1:51" ht="47.25" x14ac:dyDescent="0.25">
      <c r="A37" s="116" t="s">
        <v>56</v>
      </c>
      <c r="B37" s="107" t="s">
        <v>53</v>
      </c>
      <c r="C37" s="117" t="s">
        <v>18</v>
      </c>
      <c r="D37" s="115" t="s">
        <v>19</v>
      </c>
      <c r="E37" s="115" t="s">
        <v>19</v>
      </c>
      <c r="F37" s="115">
        <f t="shared" ref="F37:F39" si="34">IFERROR(0,"нд")</f>
        <v>0</v>
      </c>
      <c r="G37" s="115" t="s">
        <v>19</v>
      </c>
      <c r="H37" s="115" t="s">
        <v>19</v>
      </c>
      <c r="I37" s="115" t="s">
        <v>19</v>
      </c>
      <c r="J37" s="115" t="s">
        <v>19</v>
      </c>
      <c r="K37" s="115" t="s">
        <v>19</v>
      </c>
      <c r="L37" s="115" t="s">
        <v>19</v>
      </c>
      <c r="M37" s="115" t="s">
        <v>19</v>
      </c>
      <c r="N37" s="115">
        <f t="shared" ref="N37:N39" si="35">IFERROR(0,"нд")</f>
        <v>0</v>
      </c>
      <c r="O37" s="115" t="s">
        <v>19</v>
      </c>
      <c r="P37" s="115" t="s">
        <v>19</v>
      </c>
      <c r="Q37" s="115" t="s">
        <v>19</v>
      </c>
      <c r="R37" s="115" t="s">
        <v>19</v>
      </c>
      <c r="S37" s="115" t="s">
        <v>19</v>
      </c>
      <c r="T37" s="115" t="s">
        <v>19</v>
      </c>
      <c r="U37" s="115" t="s">
        <v>19</v>
      </c>
      <c r="V37" s="115" t="s">
        <v>19</v>
      </c>
      <c r="W37" s="115" t="s">
        <v>19</v>
      </c>
      <c r="X37" s="115" t="s">
        <v>19</v>
      </c>
      <c r="Y37" s="115" t="s">
        <v>19</v>
      </c>
      <c r="Z37" s="115" t="s">
        <v>19</v>
      </c>
      <c r="AA37" s="115" t="s">
        <v>19</v>
      </c>
      <c r="AB37" s="115" t="s">
        <v>19</v>
      </c>
      <c r="AC37" s="115" t="s">
        <v>19</v>
      </c>
      <c r="AD37" s="115" t="s">
        <v>19</v>
      </c>
      <c r="AE37" s="115" t="s">
        <v>19</v>
      </c>
      <c r="AF37" s="115" t="s">
        <v>19</v>
      </c>
      <c r="AG37" s="115" t="s">
        <v>19</v>
      </c>
      <c r="AH37" s="115" t="s">
        <v>19</v>
      </c>
      <c r="AI37" s="115" t="s">
        <v>19</v>
      </c>
      <c r="AJ37" s="115" t="s">
        <v>19</v>
      </c>
      <c r="AK37" s="115" t="s">
        <v>19</v>
      </c>
      <c r="AL37" s="115" t="s">
        <v>19</v>
      </c>
      <c r="AM37" s="115" t="s">
        <v>19</v>
      </c>
      <c r="AN37" s="118" t="s">
        <v>19</v>
      </c>
      <c r="AO37" s="120">
        <f t="shared" ref="AO37:AP39" si="36">IFERROR(0,"нд")</f>
        <v>0</v>
      </c>
      <c r="AP37" s="120">
        <f t="shared" si="36"/>
        <v>0</v>
      </c>
      <c r="AQ37" s="121" t="s">
        <v>19</v>
      </c>
      <c r="AR37" s="115" t="s">
        <v>19</v>
      </c>
      <c r="AS37" s="115" t="s">
        <v>19</v>
      </c>
      <c r="AT37" s="115"/>
      <c r="AU37" s="115"/>
      <c r="AV37" s="115"/>
      <c r="AW37" s="115"/>
      <c r="AX37" s="119"/>
      <c r="AY37" s="115"/>
    </row>
    <row r="38" spans="1:51" ht="47.25" x14ac:dyDescent="0.25">
      <c r="A38" s="116" t="s">
        <v>56</v>
      </c>
      <c r="B38" s="107" t="s">
        <v>54</v>
      </c>
      <c r="C38" s="117" t="s">
        <v>18</v>
      </c>
      <c r="D38" s="115" t="s">
        <v>19</v>
      </c>
      <c r="E38" s="115" t="s">
        <v>19</v>
      </c>
      <c r="F38" s="115">
        <f t="shared" si="34"/>
        <v>0</v>
      </c>
      <c r="G38" s="115" t="s">
        <v>19</v>
      </c>
      <c r="H38" s="115" t="s">
        <v>19</v>
      </c>
      <c r="I38" s="115" t="s">
        <v>19</v>
      </c>
      <c r="J38" s="115" t="s">
        <v>19</v>
      </c>
      <c r="K38" s="115" t="s">
        <v>19</v>
      </c>
      <c r="L38" s="115" t="s">
        <v>19</v>
      </c>
      <c r="M38" s="115" t="s">
        <v>19</v>
      </c>
      <c r="N38" s="115">
        <f t="shared" si="35"/>
        <v>0</v>
      </c>
      <c r="O38" s="115" t="s">
        <v>19</v>
      </c>
      <c r="P38" s="115" t="s">
        <v>19</v>
      </c>
      <c r="Q38" s="115" t="s">
        <v>19</v>
      </c>
      <c r="R38" s="115" t="s">
        <v>19</v>
      </c>
      <c r="S38" s="115" t="s">
        <v>19</v>
      </c>
      <c r="T38" s="115" t="s">
        <v>19</v>
      </c>
      <c r="U38" s="115" t="s">
        <v>19</v>
      </c>
      <c r="V38" s="115" t="s">
        <v>19</v>
      </c>
      <c r="W38" s="115" t="s">
        <v>19</v>
      </c>
      <c r="X38" s="115" t="s">
        <v>19</v>
      </c>
      <c r="Y38" s="115" t="s">
        <v>19</v>
      </c>
      <c r="Z38" s="115" t="s">
        <v>19</v>
      </c>
      <c r="AA38" s="115" t="s">
        <v>19</v>
      </c>
      <c r="AB38" s="115" t="s">
        <v>19</v>
      </c>
      <c r="AC38" s="115" t="s">
        <v>19</v>
      </c>
      <c r="AD38" s="115" t="s">
        <v>19</v>
      </c>
      <c r="AE38" s="115" t="s">
        <v>19</v>
      </c>
      <c r="AF38" s="115" t="s">
        <v>19</v>
      </c>
      <c r="AG38" s="115" t="s">
        <v>19</v>
      </c>
      <c r="AH38" s="115" t="s">
        <v>19</v>
      </c>
      <c r="AI38" s="115" t="s">
        <v>19</v>
      </c>
      <c r="AJ38" s="115" t="s">
        <v>19</v>
      </c>
      <c r="AK38" s="115" t="s">
        <v>19</v>
      </c>
      <c r="AL38" s="115" t="s">
        <v>19</v>
      </c>
      <c r="AM38" s="115" t="s">
        <v>19</v>
      </c>
      <c r="AN38" s="118" t="s">
        <v>19</v>
      </c>
      <c r="AO38" s="120">
        <f t="shared" si="36"/>
        <v>0</v>
      </c>
      <c r="AP38" s="120">
        <f t="shared" si="36"/>
        <v>0</v>
      </c>
      <c r="AQ38" s="121" t="s">
        <v>19</v>
      </c>
      <c r="AR38" s="115" t="s">
        <v>19</v>
      </c>
      <c r="AS38" s="115" t="s">
        <v>19</v>
      </c>
      <c r="AT38" s="115"/>
      <c r="AU38" s="115"/>
      <c r="AV38" s="115"/>
      <c r="AW38" s="115"/>
      <c r="AX38" s="119"/>
      <c r="AY38" s="115"/>
    </row>
    <row r="39" spans="1:51" ht="47.25" x14ac:dyDescent="0.25">
      <c r="A39" s="116" t="s">
        <v>56</v>
      </c>
      <c r="B39" s="107" t="s">
        <v>55</v>
      </c>
      <c r="C39" s="117" t="s">
        <v>18</v>
      </c>
      <c r="D39" s="115" t="s">
        <v>19</v>
      </c>
      <c r="E39" s="115" t="s">
        <v>19</v>
      </c>
      <c r="F39" s="115">
        <f t="shared" si="34"/>
        <v>0</v>
      </c>
      <c r="G39" s="115" t="s">
        <v>19</v>
      </c>
      <c r="H39" s="115" t="s">
        <v>19</v>
      </c>
      <c r="I39" s="115" t="s">
        <v>19</v>
      </c>
      <c r="J39" s="115" t="s">
        <v>19</v>
      </c>
      <c r="K39" s="115" t="s">
        <v>19</v>
      </c>
      <c r="L39" s="115" t="s">
        <v>19</v>
      </c>
      <c r="M39" s="115" t="s">
        <v>19</v>
      </c>
      <c r="N39" s="115">
        <f t="shared" si="35"/>
        <v>0</v>
      </c>
      <c r="O39" s="115" t="s">
        <v>19</v>
      </c>
      <c r="P39" s="115" t="s">
        <v>19</v>
      </c>
      <c r="Q39" s="115" t="s">
        <v>19</v>
      </c>
      <c r="R39" s="115" t="s">
        <v>19</v>
      </c>
      <c r="S39" s="115" t="s">
        <v>19</v>
      </c>
      <c r="T39" s="115" t="s">
        <v>19</v>
      </c>
      <c r="U39" s="115" t="s">
        <v>19</v>
      </c>
      <c r="V39" s="115" t="s">
        <v>19</v>
      </c>
      <c r="W39" s="115" t="s">
        <v>19</v>
      </c>
      <c r="X39" s="115" t="s">
        <v>19</v>
      </c>
      <c r="Y39" s="115" t="s">
        <v>19</v>
      </c>
      <c r="Z39" s="115" t="s">
        <v>19</v>
      </c>
      <c r="AA39" s="115" t="s">
        <v>19</v>
      </c>
      <c r="AB39" s="115" t="s">
        <v>19</v>
      </c>
      <c r="AC39" s="115" t="s">
        <v>19</v>
      </c>
      <c r="AD39" s="115" t="s">
        <v>19</v>
      </c>
      <c r="AE39" s="115" t="s">
        <v>19</v>
      </c>
      <c r="AF39" s="115" t="s">
        <v>19</v>
      </c>
      <c r="AG39" s="115" t="s">
        <v>19</v>
      </c>
      <c r="AH39" s="115" t="s">
        <v>19</v>
      </c>
      <c r="AI39" s="115" t="s">
        <v>19</v>
      </c>
      <c r="AJ39" s="115" t="s">
        <v>19</v>
      </c>
      <c r="AK39" s="115" t="s">
        <v>19</v>
      </c>
      <c r="AL39" s="115" t="s">
        <v>19</v>
      </c>
      <c r="AM39" s="115" t="s">
        <v>19</v>
      </c>
      <c r="AN39" s="118" t="s">
        <v>19</v>
      </c>
      <c r="AO39" s="120">
        <f t="shared" si="36"/>
        <v>0</v>
      </c>
      <c r="AP39" s="120">
        <f t="shared" si="36"/>
        <v>0</v>
      </c>
      <c r="AQ39" s="121" t="s">
        <v>19</v>
      </c>
      <c r="AR39" s="115" t="s">
        <v>19</v>
      </c>
      <c r="AS39" s="115" t="s">
        <v>19</v>
      </c>
      <c r="AT39" s="115"/>
      <c r="AU39" s="115"/>
      <c r="AV39" s="115"/>
      <c r="AW39" s="115"/>
      <c r="AX39" s="119"/>
      <c r="AY39" s="115"/>
    </row>
    <row r="40" spans="1:51" ht="47.25" x14ac:dyDescent="0.25">
      <c r="A40" s="116" t="s">
        <v>57</v>
      </c>
      <c r="B40" s="107" t="s">
        <v>58</v>
      </c>
      <c r="C40" s="117" t="s">
        <v>18</v>
      </c>
      <c r="D40" s="115" t="s">
        <v>19</v>
      </c>
      <c r="E40" s="115" t="s">
        <v>19</v>
      </c>
      <c r="F40" s="115">
        <f t="shared" ref="F40" si="37">IFERROR(SUM(F41,F42),"нд")</f>
        <v>0</v>
      </c>
      <c r="G40" s="115" t="s">
        <v>19</v>
      </c>
      <c r="H40" s="115" t="s">
        <v>19</v>
      </c>
      <c r="I40" s="115" t="s">
        <v>19</v>
      </c>
      <c r="J40" s="115" t="s">
        <v>19</v>
      </c>
      <c r="K40" s="115" t="s">
        <v>19</v>
      </c>
      <c r="L40" s="115" t="s">
        <v>19</v>
      </c>
      <c r="M40" s="115" t="s">
        <v>19</v>
      </c>
      <c r="N40" s="115">
        <f t="shared" ref="N40" si="38">IFERROR(SUM(N41,N42),"нд")</f>
        <v>0</v>
      </c>
      <c r="O40" s="115" t="s">
        <v>19</v>
      </c>
      <c r="P40" s="115" t="s">
        <v>19</v>
      </c>
      <c r="Q40" s="115" t="s">
        <v>19</v>
      </c>
      <c r="R40" s="115" t="s">
        <v>19</v>
      </c>
      <c r="S40" s="115" t="s">
        <v>19</v>
      </c>
      <c r="T40" s="115" t="s">
        <v>19</v>
      </c>
      <c r="U40" s="115" t="s">
        <v>19</v>
      </c>
      <c r="V40" s="115" t="s">
        <v>19</v>
      </c>
      <c r="W40" s="115" t="s">
        <v>19</v>
      </c>
      <c r="X40" s="115" t="s">
        <v>19</v>
      </c>
      <c r="Y40" s="115" t="s">
        <v>19</v>
      </c>
      <c r="Z40" s="115" t="s">
        <v>19</v>
      </c>
      <c r="AA40" s="115" t="s">
        <v>19</v>
      </c>
      <c r="AB40" s="115" t="s">
        <v>19</v>
      </c>
      <c r="AC40" s="115" t="s">
        <v>19</v>
      </c>
      <c r="AD40" s="115" t="s">
        <v>19</v>
      </c>
      <c r="AE40" s="115" t="s">
        <v>19</v>
      </c>
      <c r="AF40" s="115" t="s">
        <v>19</v>
      </c>
      <c r="AG40" s="115" t="s">
        <v>19</v>
      </c>
      <c r="AH40" s="115" t="s">
        <v>19</v>
      </c>
      <c r="AI40" s="115" t="s">
        <v>19</v>
      </c>
      <c r="AJ40" s="115" t="s">
        <v>19</v>
      </c>
      <c r="AK40" s="115" t="s">
        <v>19</v>
      </c>
      <c r="AL40" s="115" t="s">
        <v>19</v>
      </c>
      <c r="AM40" s="115" t="s">
        <v>19</v>
      </c>
      <c r="AN40" s="118" t="s">
        <v>19</v>
      </c>
      <c r="AO40" s="120">
        <f>IFERROR(SUM(AO41,AO42),"нд")</f>
        <v>0</v>
      </c>
      <c r="AP40" s="120">
        <f>IFERROR(SUM(AP41,AP42),"нд")</f>
        <v>0</v>
      </c>
      <c r="AQ40" s="121" t="s">
        <v>19</v>
      </c>
      <c r="AR40" s="115" t="s">
        <v>19</v>
      </c>
      <c r="AS40" s="115" t="s">
        <v>19</v>
      </c>
      <c r="AT40" s="115"/>
      <c r="AU40" s="115"/>
      <c r="AV40" s="115"/>
      <c r="AW40" s="115"/>
      <c r="AX40" s="119"/>
      <c r="AY40" s="115"/>
    </row>
    <row r="41" spans="1:51" ht="31.5" x14ac:dyDescent="0.25">
      <c r="A41" s="116" t="s">
        <v>59</v>
      </c>
      <c r="B41" s="107" t="s">
        <v>60</v>
      </c>
      <c r="C41" s="117" t="s">
        <v>18</v>
      </c>
      <c r="D41" s="115" t="s">
        <v>19</v>
      </c>
      <c r="E41" s="115" t="s">
        <v>19</v>
      </c>
      <c r="F41" s="115">
        <f t="shared" ref="F41:N41" si="39">IFERROR(0,"нд")</f>
        <v>0</v>
      </c>
      <c r="G41" s="115" t="s">
        <v>19</v>
      </c>
      <c r="H41" s="115" t="s">
        <v>19</v>
      </c>
      <c r="I41" s="115" t="s">
        <v>19</v>
      </c>
      <c r="J41" s="115" t="s">
        <v>19</v>
      </c>
      <c r="K41" s="115" t="s">
        <v>19</v>
      </c>
      <c r="L41" s="115" t="s">
        <v>19</v>
      </c>
      <c r="M41" s="115" t="s">
        <v>19</v>
      </c>
      <c r="N41" s="115">
        <f t="shared" si="39"/>
        <v>0</v>
      </c>
      <c r="O41" s="115" t="s">
        <v>19</v>
      </c>
      <c r="P41" s="115" t="s">
        <v>19</v>
      </c>
      <c r="Q41" s="115" t="s">
        <v>19</v>
      </c>
      <c r="R41" s="115" t="s">
        <v>19</v>
      </c>
      <c r="S41" s="115" t="s">
        <v>19</v>
      </c>
      <c r="T41" s="115" t="s">
        <v>19</v>
      </c>
      <c r="U41" s="115" t="s">
        <v>19</v>
      </c>
      <c r="V41" s="115" t="s">
        <v>19</v>
      </c>
      <c r="W41" s="115" t="s">
        <v>19</v>
      </c>
      <c r="X41" s="115" t="s">
        <v>19</v>
      </c>
      <c r="Y41" s="115" t="s">
        <v>19</v>
      </c>
      <c r="Z41" s="115" t="s">
        <v>19</v>
      </c>
      <c r="AA41" s="115" t="s">
        <v>19</v>
      </c>
      <c r="AB41" s="115" t="s">
        <v>19</v>
      </c>
      <c r="AC41" s="115" t="s">
        <v>19</v>
      </c>
      <c r="AD41" s="115" t="s">
        <v>19</v>
      </c>
      <c r="AE41" s="115" t="s">
        <v>19</v>
      </c>
      <c r="AF41" s="115" t="s">
        <v>19</v>
      </c>
      <c r="AG41" s="115" t="s">
        <v>19</v>
      </c>
      <c r="AH41" s="115" t="s">
        <v>19</v>
      </c>
      <c r="AI41" s="115" t="s">
        <v>19</v>
      </c>
      <c r="AJ41" s="115" t="s">
        <v>19</v>
      </c>
      <c r="AK41" s="115" t="s">
        <v>19</v>
      </c>
      <c r="AL41" s="115" t="s">
        <v>19</v>
      </c>
      <c r="AM41" s="115" t="s">
        <v>19</v>
      </c>
      <c r="AN41" s="118" t="s">
        <v>19</v>
      </c>
      <c r="AO41" s="120">
        <f>IFERROR(0,"нд")</f>
        <v>0</v>
      </c>
      <c r="AP41" s="120">
        <f>IFERROR(0,"нд")</f>
        <v>0</v>
      </c>
      <c r="AQ41" s="121" t="s">
        <v>19</v>
      </c>
      <c r="AR41" s="115" t="s">
        <v>19</v>
      </c>
      <c r="AS41" s="115" t="s">
        <v>19</v>
      </c>
      <c r="AT41" s="115"/>
      <c r="AU41" s="115"/>
      <c r="AV41" s="115"/>
      <c r="AW41" s="115"/>
      <c r="AX41" s="119"/>
      <c r="AY41" s="115"/>
    </row>
    <row r="42" spans="1:51" ht="31.5" x14ac:dyDescent="0.25">
      <c r="A42" s="116" t="s">
        <v>61</v>
      </c>
      <c r="B42" s="107" t="s">
        <v>62</v>
      </c>
      <c r="C42" s="117" t="s">
        <v>18</v>
      </c>
      <c r="D42" s="115" t="s">
        <v>19</v>
      </c>
      <c r="E42" s="115" t="s">
        <v>19</v>
      </c>
      <c r="F42" s="115">
        <f t="shared" ref="F42:N42" si="40">IFERROR(SUM(F43:F43),"нд")</f>
        <v>0</v>
      </c>
      <c r="G42" s="115" t="s">
        <v>19</v>
      </c>
      <c r="H42" s="115" t="s">
        <v>19</v>
      </c>
      <c r="I42" s="115" t="s">
        <v>19</v>
      </c>
      <c r="J42" s="115" t="s">
        <v>19</v>
      </c>
      <c r="K42" s="115" t="s">
        <v>19</v>
      </c>
      <c r="L42" s="115" t="s">
        <v>19</v>
      </c>
      <c r="M42" s="115" t="s">
        <v>19</v>
      </c>
      <c r="N42" s="115">
        <f t="shared" si="40"/>
        <v>0</v>
      </c>
      <c r="O42" s="115" t="s">
        <v>19</v>
      </c>
      <c r="P42" s="115" t="s">
        <v>19</v>
      </c>
      <c r="Q42" s="115" t="s">
        <v>19</v>
      </c>
      <c r="R42" s="115" t="s">
        <v>19</v>
      </c>
      <c r="S42" s="115" t="s">
        <v>19</v>
      </c>
      <c r="T42" s="115" t="s">
        <v>19</v>
      </c>
      <c r="U42" s="115" t="s">
        <v>19</v>
      </c>
      <c r="V42" s="115" t="s">
        <v>19</v>
      </c>
      <c r="W42" s="115" t="s">
        <v>19</v>
      </c>
      <c r="X42" s="115" t="s">
        <v>19</v>
      </c>
      <c r="Y42" s="115" t="s">
        <v>19</v>
      </c>
      <c r="Z42" s="115" t="s">
        <v>19</v>
      </c>
      <c r="AA42" s="115" t="s">
        <v>19</v>
      </c>
      <c r="AB42" s="115" t="s">
        <v>19</v>
      </c>
      <c r="AC42" s="115" t="s">
        <v>19</v>
      </c>
      <c r="AD42" s="115" t="s">
        <v>19</v>
      </c>
      <c r="AE42" s="115" t="s">
        <v>19</v>
      </c>
      <c r="AF42" s="115" t="s">
        <v>19</v>
      </c>
      <c r="AG42" s="115" t="s">
        <v>19</v>
      </c>
      <c r="AH42" s="115" t="s">
        <v>19</v>
      </c>
      <c r="AI42" s="115" t="s">
        <v>19</v>
      </c>
      <c r="AJ42" s="115" t="s">
        <v>19</v>
      </c>
      <c r="AK42" s="115" t="s">
        <v>19</v>
      </c>
      <c r="AL42" s="115" t="s">
        <v>19</v>
      </c>
      <c r="AM42" s="115" t="s">
        <v>19</v>
      </c>
      <c r="AN42" s="118" t="s">
        <v>19</v>
      </c>
      <c r="AO42" s="120">
        <f>IFERROR(SUM(AO43:AO43),"нд")</f>
        <v>0</v>
      </c>
      <c r="AP42" s="120">
        <f>IFERROR(SUM(AP43:AP43),"нд")</f>
        <v>0</v>
      </c>
      <c r="AQ42" s="121" t="s">
        <v>19</v>
      </c>
      <c r="AR42" s="115" t="s">
        <v>19</v>
      </c>
      <c r="AS42" s="115" t="s">
        <v>19</v>
      </c>
      <c r="AT42" s="115"/>
      <c r="AU42" s="115"/>
      <c r="AV42" s="115"/>
      <c r="AW42" s="115"/>
      <c r="AX42" s="119"/>
      <c r="AY42" s="115"/>
    </row>
    <row r="43" spans="1:51" ht="47.25" x14ac:dyDescent="0.25">
      <c r="A43" s="116" t="s">
        <v>61</v>
      </c>
      <c r="B43" s="107" t="s">
        <v>537</v>
      </c>
      <c r="C43" s="117" t="s">
        <v>538</v>
      </c>
      <c r="D43" s="115" t="s">
        <v>19</v>
      </c>
      <c r="E43" s="115" t="s">
        <v>19</v>
      </c>
      <c r="F43" s="115" t="s">
        <v>19</v>
      </c>
      <c r="G43" s="115" t="s">
        <v>19</v>
      </c>
      <c r="H43" s="115" t="s">
        <v>19</v>
      </c>
      <c r="I43" s="115" t="s">
        <v>19</v>
      </c>
      <c r="J43" s="115" t="s">
        <v>19</v>
      </c>
      <c r="K43" s="115" t="s">
        <v>19</v>
      </c>
      <c r="L43" s="115" t="s">
        <v>19</v>
      </c>
      <c r="M43" s="115" t="s">
        <v>19</v>
      </c>
      <c r="N43" s="115" t="s">
        <v>19</v>
      </c>
      <c r="O43" s="115" t="s">
        <v>19</v>
      </c>
      <c r="P43" s="115" t="s">
        <v>19</v>
      </c>
      <c r="Q43" s="115" t="s">
        <v>19</v>
      </c>
      <c r="R43" s="115" t="s">
        <v>19</v>
      </c>
      <c r="S43" s="115" t="s">
        <v>19</v>
      </c>
      <c r="T43" s="115" t="s">
        <v>19</v>
      </c>
      <c r="U43" s="115" t="s">
        <v>19</v>
      </c>
      <c r="V43" s="115" t="s">
        <v>19</v>
      </c>
      <c r="W43" s="115">
        <v>1.3492063492063489E-2</v>
      </c>
      <c r="X43" s="115" t="s">
        <v>19</v>
      </c>
      <c r="Y43" s="115" t="s">
        <v>19</v>
      </c>
      <c r="Z43" s="115" t="s">
        <v>19</v>
      </c>
      <c r="AA43" s="115" t="s">
        <v>19</v>
      </c>
      <c r="AB43" s="115" t="s">
        <v>19</v>
      </c>
      <c r="AC43" s="115" t="s">
        <v>19</v>
      </c>
      <c r="AD43" s="115" t="s">
        <v>19</v>
      </c>
      <c r="AE43" s="115" t="s">
        <v>19</v>
      </c>
      <c r="AF43" s="115" t="s">
        <v>19</v>
      </c>
      <c r="AG43" s="115" t="s">
        <v>19</v>
      </c>
      <c r="AH43" s="115" t="s">
        <v>19</v>
      </c>
      <c r="AI43" s="115" t="s">
        <v>19</v>
      </c>
      <c r="AJ43" s="115" t="s">
        <v>19</v>
      </c>
      <c r="AK43" s="115" t="s">
        <v>19</v>
      </c>
      <c r="AL43" s="115" t="s">
        <v>19</v>
      </c>
      <c r="AM43" s="115" t="s">
        <v>19</v>
      </c>
      <c r="AN43" s="118" t="s">
        <v>19</v>
      </c>
      <c r="AO43" s="120" t="s">
        <v>19</v>
      </c>
      <c r="AP43" s="120" t="s">
        <v>19</v>
      </c>
      <c r="AQ43" s="121" t="s">
        <v>19</v>
      </c>
      <c r="AR43" s="115" t="s">
        <v>19</v>
      </c>
      <c r="AS43" s="115" t="s">
        <v>19</v>
      </c>
      <c r="AT43" s="115"/>
      <c r="AU43" s="115"/>
      <c r="AV43" s="115"/>
      <c r="AW43" s="115"/>
      <c r="AX43" s="119"/>
      <c r="AY43" s="115"/>
    </row>
    <row r="44" spans="1:51" x14ac:dyDescent="0.25">
      <c r="A44" s="116" t="s">
        <v>63</v>
      </c>
      <c r="B44" s="107" t="s">
        <v>64</v>
      </c>
      <c r="C44" s="117" t="s">
        <v>18</v>
      </c>
      <c r="D44" s="115" t="s">
        <v>19</v>
      </c>
      <c r="E44" s="115" t="s">
        <v>19</v>
      </c>
      <c r="F44" s="115">
        <f t="shared" ref="F44" si="41">IFERROR(SUM(F45,F60,F106,F120),"нд")</f>
        <v>0.24</v>
      </c>
      <c r="G44" s="115" t="s">
        <v>19</v>
      </c>
      <c r="H44" s="115" t="s">
        <v>19</v>
      </c>
      <c r="I44" s="115" t="s">
        <v>19</v>
      </c>
      <c r="J44" s="115" t="s">
        <v>19</v>
      </c>
      <c r="K44" s="115" t="s">
        <v>19</v>
      </c>
      <c r="L44" s="115" t="s">
        <v>19</v>
      </c>
      <c r="M44" s="115" t="s">
        <v>19</v>
      </c>
      <c r="N44" s="115">
        <f t="shared" ref="N44" si="42">IFERROR(SUM(N45,N60,N106,N120),"нд")</f>
        <v>6.4569999999999999</v>
      </c>
      <c r="O44" s="115" t="s">
        <v>19</v>
      </c>
      <c r="P44" s="115" t="s">
        <v>19</v>
      </c>
      <c r="Q44" s="115" t="s">
        <v>19</v>
      </c>
      <c r="R44" s="115" t="s">
        <v>19</v>
      </c>
      <c r="S44" s="115" t="s">
        <v>19</v>
      </c>
      <c r="T44" s="115" t="s">
        <v>19</v>
      </c>
      <c r="U44" s="115" t="s">
        <v>19</v>
      </c>
      <c r="V44" s="115" t="s">
        <v>19</v>
      </c>
      <c r="W44" s="115" t="s">
        <v>19</v>
      </c>
      <c r="X44" s="115" t="s">
        <v>19</v>
      </c>
      <c r="Y44" s="115" t="s">
        <v>19</v>
      </c>
      <c r="Z44" s="115" t="s">
        <v>19</v>
      </c>
      <c r="AA44" s="115" t="s">
        <v>19</v>
      </c>
      <c r="AB44" s="115" t="s">
        <v>19</v>
      </c>
      <c r="AC44" s="115" t="s">
        <v>19</v>
      </c>
      <c r="AD44" s="115" t="s">
        <v>19</v>
      </c>
      <c r="AE44" s="115" t="s">
        <v>19</v>
      </c>
      <c r="AF44" s="115" t="s">
        <v>19</v>
      </c>
      <c r="AG44" s="115" t="s">
        <v>19</v>
      </c>
      <c r="AH44" s="115" t="s">
        <v>19</v>
      </c>
      <c r="AI44" s="115" t="s">
        <v>19</v>
      </c>
      <c r="AJ44" s="115" t="s">
        <v>19</v>
      </c>
      <c r="AK44" s="115" t="s">
        <v>19</v>
      </c>
      <c r="AL44" s="115" t="s">
        <v>19</v>
      </c>
      <c r="AM44" s="115" t="s">
        <v>19</v>
      </c>
      <c r="AN44" s="118" t="s">
        <v>19</v>
      </c>
      <c r="AO44" s="120">
        <f>IFERROR(SUM(AO45,AO60,AO106,AO120),"нд")</f>
        <v>-6.6229000000000001E-3</v>
      </c>
      <c r="AP44" s="120">
        <f>IFERROR(SUM(AP45,AP60,AP106,AP120),"нд")</f>
        <v>-5.581E-3</v>
      </c>
      <c r="AQ44" s="121" t="s">
        <v>19</v>
      </c>
      <c r="AR44" s="115" t="s">
        <v>19</v>
      </c>
      <c r="AS44" s="115" t="s">
        <v>19</v>
      </c>
      <c r="AT44" s="115"/>
      <c r="AU44" s="115"/>
      <c r="AV44" s="115"/>
      <c r="AW44" s="115"/>
      <c r="AX44" s="119"/>
      <c r="AY44" s="115"/>
    </row>
    <row r="45" spans="1:51" ht="31.5" x14ac:dyDescent="0.25">
      <c r="A45" s="116" t="s">
        <v>65</v>
      </c>
      <c r="B45" s="107" t="s">
        <v>66</v>
      </c>
      <c r="C45" s="117" t="s">
        <v>18</v>
      </c>
      <c r="D45" s="115" t="s">
        <v>19</v>
      </c>
      <c r="E45" s="115" t="s">
        <v>19</v>
      </c>
      <c r="F45" s="115">
        <f t="shared" ref="F45" si="43">IFERROR(SUM(F46,F50),"нд")</f>
        <v>0.24</v>
      </c>
      <c r="G45" s="115" t="s">
        <v>19</v>
      </c>
      <c r="H45" s="115" t="s">
        <v>19</v>
      </c>
      <c r="I45" s="115" t="s">
        <v>19</v>
      </c>
      <c r="J45" s="115" t="s">
        <v>19</v>
      </c>
      <c r="K45" s="115" t="s">
        <v>19</v>
      </c>
      <c r="L45" s="115" t="s">
        <v>19</v>
      </c>
      <c r="M45" s="115" t="s">
        <v>19</v>
      </c>
      <c r="N45" s="115">
        <f t="shared" ref="N45" si="44">IFERROR(SUM(N46,N50),"нд")</f>
        <v>0</v>
      </c>
      <c r="O45" s="115" t="s">
        <v>19</v>
      </c>
      <c r="P45" s="115" t="s">
        <v>19</v>
      </c>
      <c r="Q45" s="115" t="s">
        <v>19</v>
      </c>
      <c r="R45" s="115" t="s">
        <v>19</v>
      </c>
      <c r="S45" s="115" t="s">
        <v>19</v>
      </c>
      <c r="T45" s="115" t="s">
        <v>19</v>
      </c>
      <c r="U45" s="115" t="s">
        <v>19</v>
      </c>
      <c r="V45" s="115" t="s">
        <v>19</v>
      </c>
      <c r="W45" s="115" t="s">
        <v>19</v>
      </c>
      <c r="X45" s="115" t="s">
        <v>19</v>
      </c>
      <c r="Y45" s="115" t="s">
        <v>19</v>
      </c>
      <c r="Z45" s="115" t="s">
        <v>19</v>
      </c>
      <c r="AA45" s="115" t="s">
        <v>19</v>
      </c>
      <c r="AB45" s="115" t="s">
        <v>19</v>
      </c>
      <c r="AC45" s="115" t="s">
        <v>19</v>
      </c>
      <c r="AD45" s="115" t="s">
        <v>19</v>
      </c>
      <c r="AE45" s="115" t="s">
        <v>19</v>
      </c>
      <c r="AF45" s="115" t="s">
        <v>19</v>
      </c>
      <c r="AG45" s="115" t="s">
        <v>19</v>
      </c>
      <c r="AH45" s="115" t="s">
        <v>19</v>
      </c>
      <c r="AI45" s="115" t="s">
        <v>19</v>
      </c>
      <c r="AJ45" s="115" t="s">
        <v>19</v>
      </c>
      <c r="AK45" s="115" t="s">
        <v>19</v>
      </c>
      <c r="AL45" s="115" t="s">
        <v>19</v>
      </c>
      <c r="AM45" s="115" t="s">
        <v>19</v>
      </c>
      <c r="AN45" s="118" t="s">
        <v>19</v>
      </c>
      <c r="AO45" s="120">
        <f>IFERROR(SUM(AO46,AO50),"нд")</f>
        <v>-3.0150000000000001E-4</v>
      </c>
      <c r="AP45" s="120">
        <f>IFERROR(SUM(AP46,AP50),"нд")</f>
        <v>-1.3999999999999999E-4</v>
      </c>
      <c r="AQ45" s="121" t="s">
        <v>19</v>
      </c>
      <c r="AR45" s="115" t="s">
        <v>19</v>
      </c>
      <c r="AS45" s="115" t="s">
        <v>19</v>
      </c>
      <c r="AT45" s="115"/>
      <c r="AU45" s="115"/>
      <c r="AV45" s="115"/>
      <c r="AW45" s="115"/>
      <c r="AX45" s="119"/>
      <c r="AY45" s="115"/>
    </row>
    <row r="46" spans="1:51" x14ac:dyDescent="0.25">
      <c r="A46" s="116" t="s">
        <v>67</v>
      </c>
      <c r="B46" s="107" t="s">
        <v>68</v>
      </c>
      <c r="C46" s="117" t="s">
        <v>18</v>
      </c>
      <c r="D46" s="115" t="s">
        <v>19</v>
      </c>
      <c r="E46" s="115" t="s">
        <v>19</v>
      </c>
      <c r="F46" s="115">
        <f t="shared" ref="F46" si="45">IFERROR(SUM(F47:F49),"нд")</f>
        <v>0.24</v>
      </c>
      <c r="G46" s="115" t="s">
        <v>19</v>
      </c>
      <c r="H46" s="115" t="s">
        <v>19</v>
      </c>
      <c r="I46" s="115" t="s">
        <v>19</v>
      </c>
      <c r="J46" s="115" t="s">
        <v>19</v>
      </c>
      <c r="K46" s="115" t="s">
        <v>19</v>
      </c>
      <c r="L46" s="115" t="s">
        <v>19</v>
      </c>
      <c r="M46" s="115" t="s">
        <v>19</v>
      </c>
      <c r="N46" s="115">
        <f t="shared" ref="N46" si="46">IFERROR(SUM(N47:N49),"нд")</f>
        <v>0</v>
      </c>
      <c r="O46" s="115" t="s">
        <v>19</v>
      </c>
      <c r="P46" s="115" t="s">
        <v>19</v>
      </c>
      <c r="Q46" s="115" t="s">
        <v>19</v>
      </c>
      <c r="R46" s="115" t="s">
        <v>19</v>
      </c>
      <c r="S46" s="115" t="s">
        <v>19</v>
      </c>
      <c r="T46" s="115" t="s">
        <v>19</v>
      </c>
      <c r="U46" s="115" t="s">
        <v>19</v>
      </c>
      <c r="V46" s="115" t="s">
        <v>19</v>
      </c>
      <c r="W46" s="115" t="s">
        <v>19</v>
      </c>
      <c r="X46" s="115" t="s">
        <v>19</v>
      </c>
      <c r="Y46" s="115" t="s">
        <v>19</v>
      </c>
      <c r="Z46" s="115" t="s">
        <v>19</v>
      </c>
      <c r="AA46" s="115" t="s">
        <v>19</v>
      </c>
      <c r="AB46" s="115" t="s">
        <v>19</v>
      </c>
      <c r="AC46" s="115" t="s">
        <v>19</v>
      </c>
      <c r="AD46" s="115" t="s">
        <v>19</v>
      </c>
      <c r="AE46" s="115" t="s">
        <v>19</v>
      </c>
      <c r="AF46" s="115" t="s">
        <v>19</v>
      </c>
      <c r="AG46" s="115" t="s">
        <v>19</v>
      </c>
      <c r="AH46" s="115" t="s">
        <v>19</v>
      </c>
      <c r="AI46" s="115" t="s">
        <v>19</v>
      </c>
      <c r="AJ46" s="115" t="s">
        <v>19</v>
      </c>
      <c r="AK46" s="115" t="s">
        <v>19</v>
      </c>
      <c r="AL46" s="115" t="s">
        <v>19</v>
      </c>
      <c r="AM46" s="115" t="s">
        <v>19</v>
      </c>
      <c r="AN46" s="118" t="s">
        <v>19</v>
      </c>
      <c r="AO46" s="120">
        <f>IFERROR(SUM(AO47:AO49),"нд")</f>
        <v>0</v>
      </c>
      <c r="AP46" s="120">
        <f>IFERROR(SUM(AP47:AP49),"нд")</f>
        <v>0</v>
      </c>
      <c r="AQ46" s="121" t="s">
        <v>19</v>
      </c>
      <c r="AR46" s="115" t="s">
        <v>19</v>
      </c>
      <c r="AS46" s="115" t="s">
        <v>19</v>
      </c>
      <c r="AT46" s="115"/>
      <c r="AU46" s="115"/>
      <c r="AV46" s="115"/>
      <c r="AW46" s="115"/>
      <c r="AX46" s="119"/>
      <c r="AY46" s="115"/>
    </row>
    <row r="47" spans="1:51" ht="31.5" x14ac:dyDescent="0.25">
      <c r="A47" s="116" t="s">
        <v>67</v>
      </c>
      <c r="B47" s="107" t="s">
        <v>539</v>
      </c>
      <c r="C47" s="117" t="s">
        <v>540</v>
      </c>
      <c r="D47" s="115" t="s">
        <v>19</v>
      </c>
      <c r="E47" s="115" t="s">
        <v>19</v>
      </c>
      <c r="F47" s="115" t="s">
        <v>19</v>
      </c>
      <c r="G47" s="115" t="s">
        <v>19</v>
      </c>
      <c r="H47" s="115" t="s">
        <v>19</v>
      </c>
      <c r="I47" s="115" t="s">
        <v>19</v>
      </c>
      <c r="J47" s="115" t="s">
        <v>19</v>
      </c>
      <c r="K47" s="115" t="s">
        <v>19</v>
      </c>
      <c r="L47" s="115" t="s">
        <v>19</v>
      </c>
      <c r="M47" s="115" t="s">
        <v>19</v>
      </c>
      <c r="N47" s="115" t="s">
        <v>19</v>
      </c>
      <c r="O47" s="115" t="s">
        <v>19</v>
      </c>
      <c r="P47" s="115" t="s">
        <v>19</v>
      </c>
      <c r="Q47" s="115" t="s">
        <v>19</v>
      </c>
      <c r="R47" s="115" t="s">
        <v>19</v>
      </c>
      <c r="S47" s="115" t="s">
        <v>19</v>
      </c>
      <c r="T47" s="115" t="s">
        <v>19</v>
      </c>
      <c r="U47" s="115" t="s">
        <v>19</v>
      </c>
      <c r="V47" s="115" t="s">
        <v>19</v>
      </c>
      <c r="W47" s="115">
        <v>0.19750000000000001</v>
      </c>
      <c r="X47" s="115" t="s">
        <v>19</v>
      </c>
      <c r="Y47" s="115" t="s">
        <v>19</v>
      </c>
      <c r="Z47" s="115" t="s">
        <v>19</v>
      </c>
      <c r="AA47" s="115" t="s">
        <v>19</v>
      </c>
      <c r="AB47" s="115" t="s">
        <v>19</v>
      </c>
      <c r="AC47" s="115" t="s">
        <v>19</v>
      </c>
      <c r="AD47" s="115" t="s">
        <v>19</v>
      </c>
      <c r="AE47" s="115" t="s">
        <v>19</v>
      </c>
      <c r="AF47" s="115" t="s">
        <v>19</v>
      </c>
      <c r="AG47" s="115" t="s">
        <v>19</v>
      </c>
      <c r="AH47" s="115" t="s">
        <v>19</v>
      </c>
      <c r="AI47" s="115" t="s">
        <v>19</v>
      </c>
      <c r="AJ47" s="115" t="s">
        <v>19</v>
      </c>
      <c r="AK47" s="115" t="s">
        <v>19</v>
      </c>
      <c r="AL47" s="115" t="s">
        <v>19</v>
      </c>
      <c r="AM47" s="115" t="s">
        <v>19</v>
      </c>
      <c r="AN47" s="118" t="s">
        <v>19</v>
      </c>
      <c r="AO47" s="120" t="s">
        <v>19</v>
      </c>
      <c r="AP47" s="120" t="s">
        <v>19</v>
      </c>
      <c r="AQ47" s="121" t="s">
        <v>19</v>
      </c>
      <c r="AR47" s="115" t="s">
        <v>19</v>
      </c>
      <c r="AS47" s="115" t="s">
        <v>19</v>
      </c>
      <c r="AT47" s="115"/>
      <c r="AU47" s="115"/>
      <c r="AV47" s="115"/>
      <c r="AW47" s="115"/>
      <c r="AX47" s="119"/>
      <c r="AY47" s="115"/>
    </row>
    <row r="48" spans="1:51" ht="31.5" x14ac:dyDescent="0.25">
      <c r="A48" s="116" t="s">
        <v>67</v>
      </c>
      <c r="B48" s="107" t="s">
        <v>541</v>
      </c>
      <c r="C48" s="117" t="s">
        <v>542</v>
      </c>
      <c r="D48" s="115" t="s">
        <v>19</v>
      </c>
      <c r="E48" s="115" t="s">
        <v>19</v>
      </c>
      <c r="F48" s="115">
        <v>0.09</v>
      </c>
      <c r="G48" s="115" t="s">
        <v>19</v>
      </c>
      <c r="H48" s="115" t="s">
        <v>19</v>
      </c>
      <c r="I48" s="115" t="s">
        <v>19</v>
      </c>
      <c r="J48" s="115" t="s">
        <v>19</v>
      </c>
      <c r="K48" s="115" t="s">
        <v>19</v>
      </c>
      <c r="L48" s="115" t="s">
        <v>19</v>
      </c>
      <c r="M48" s="115" t="s">
        <v>19</v>
      </c>
      <c r="N48" s="115" t="s">
        <v>19</v>
      </c>
      <c r="O48" s="115" t="s">
        <v>19</v>
      </c>
      <c r="P48" s="115" t="s">
        <v>19</v>
      </c>
      <c r="Q48" s="115" t="s">
        <v>19</v>
      </c>
      <c r="R48" s="115" t="s">
        <v>19</v>
      </c>
      <c r="S48" s="115" t="s">
        <v>19</v>
      </c>
      <c r="T48" s="115" t="s">
        <v>19</v>
      </c>
      <c r="U48" s="115" t="s">
        <v>19</v>
      </c>
      <c r="V48" s="115" t="s">
        <v>19</v>
      </c>
      <c r="W48" s="119">
        <v>0.45200000000000001</v>
      </c>
      <c r="X48" s="115" t="s">
        <v>19</v>
      </c>
      <c r="Y48" s="115" t="s">
        <v>19</v>
      </c>
      <c r="Z48" s="115" t="s">
        <v>19</v>
      </c>
      <c r="AA48" s="115" t="s">
        <v>19</v>
      </c>
      <c r="AB48" s="115" t="s">
        <v>19</v>
      </c>
      <c r="AC48" s="115" t="s">
        <v>19</v>
      </c>
      <c r="AD48" s="115" t="s">
        <v>19</v>
      </c>
      <c r="AE48" s="115" t="s">
        <v>19</v>
      </c>
      <c r="AF48" s="115" t="s">
        <v>19</v>
      </c>
      <c r="AG48" s="115" t="s">
        <v>19</v>
      </c>
      <c r="AH48" s="115" t="s">
        <v>19</v>
      </c>
      <c r="AI48" s="115" t="s">
        <v>19</v>
      </c>
      <c r="AJ48" s="115" t="s">
        <v>19</v>
      </c>
      <c r="AK48" s="115" t="s">
        <v>19</v>
      </c>
      <c r="AL48" s="115" t="s">
        <v>19</v>
      </c>
      <c r="AM48" s="115" t="s">
        <v>19</v>
      </c>
      <c r="AN48" s="118" t="s">
        <v>19</v>
      </c>
      <c r="AO48" s="120" t="s">
        <v>19</v>
      </c>
      <c r="AP48" s="120" t="s">
        <v>19</v>
      </c>
      <c r="AQ48" s="121" t="s">
        <v>19</v>
      </c>
      <c r="AR48" s="115" t="s">
        <v>19</v>
      </c>
      <c r="AS48" s="115" t="s">
        <v>19</v>
      </c>
      <c r="AT48" s="115"/>
      <c r="AU48" s="115"/>
      <c r="AV48" s="115"/>
      <c r="AW48" s="115"/>
      <c r="AX48" s="119"/>
      <c r="AY48" s="115"/>
    </row>
    <row r="49" spans="1:51" ht="31.5" x14ac:dyDescent="0.25">
      <c r="A49" s="116" t="s">
        <v>67</v>
      </c>
      <c r="B49" s="107" t="s">
        <v>543</v>
      </c>
      <c r="C49" s="117" t="s">
        <v>544</v>
      </c>
      <c r="D49" s="115" t="s">
        <v>19</v>
      </c>
      <c r="E49" s="115" t="s">
        <v>19</v>
      </c>
      <c r="F49" s="115">
        <v>0.15</v>
      </c>
      <c r="G49" s="115" t="s">
        <v>19</v>
      </c>
      <c r="H49" s="115" t="s">
        <v>19</v>
      </c>
      <c r="I49" s="115" t="s">
        <v>19</v>
      </c>
      <c r="J49" s="115" t="s">
        <v>19</v>
      </c>
      <c r="K49" s="115" t="s">
        <v>19</v>
      </c>
      <c r="L49" s="115" t="s">
        <v>19</v>
      </c>
      <c r="M49" s="115" t="s">
        <v>19</v>
      </c>
      <c r="N49" s="115" t="s">
        <v>19</v>
      </c>
      <c r="O49" s="115" t="s">
        <v>19</v>
      </c>
      <c r="P49" s="115" t="s">
        <v>19</v>
      </c>
      <c r="Q49" s="115" t="s">
        <v>19</v>
      </c>
      <c r="R49" s="115" t="s">
        <v>19</v>
      </c>
      <c r="S49" s="115" t="s">
        <v>19</v>
      </c>
      <c r="T49" s="115" t="s">
        <v>19</v>
      </c>
      <c r="U49" s="115" t="s">
        <v>19</v>
      </c>
      <c r="V49" s="115" t="s">
        <v>19</v>
      </c>
      <c r="W49" s="119">
        <v>0.16625000000000001</v>
      </c>
      <c r="X49" s="115" t="s">
        <v>19</v>
      </c>
      <c r="Y49" s="115" t="s">
        <v>19</v>
      </c>
      <c r="Z49" s="115" t="s">
        <v>19</v>
      </c>
      <c r="AA49" s="115" t="s">
        <v>19</v>
      </c>
      <c r="AB49" s="115" t="s">
        <v>19</v>
      </c>
      <c r="AC49" s="115" t="s">
        <v>19</v>
      </c>
      <c r="AD49" s="115" t="s">
        <v>19</v>
      </c>
      <c r="AE49" s="115" t="s">
        <v>19</v>
      </c>
      <c r="AF49" s="115" t="s">
        <v>19</v>
      </c>
      <c r="AG49" s="115" t="s">
        <v>19</v>
      </c>
      <c r="AH49" s="115" t="s">
        <v>19</v>
      </c>
      <c r="AI49" s="115" t="s">
        <v>19</v>
      </c>
      <c r="AJ49" s="115" t="s">
        <v>19</v>
      </c>
      <c r="AK49" s="115" t="s">
        <v>19</v>
      </c>
      <c r="AL49" s="115" t="s">
        <v>19</v>
      </c>
      <c r="AM49" s="115" t="s">
        <v>19</v>
      </c>
      <c r="AN49" s="118" t="s">
        <v>19</v>
      </c>
      <c r="AO49" s="120" t="s">
        <v>19</v>
      </c>
      <c r="AP49" s="120" t="s">
        <v>19</v>
      </c>
      <c r="AQ49" s="121" t="s">
        <v>19</v>
      </c>
      <c r="AR49" s="115" t="s">
        <v>19</v>
      </c>
      <c r="AS49" s="115" t="s">
        <v>19</v>
      </c>
      <c r="AT49" s="115"/>
      <c r="AU49" s="115"/>
      <c r="AV49" s="115"/>
      <c r="AW49" s="115"/>
      <c r="AX49" s="119"/>
      <c r="AY49" s="115"/>
    </row>
    <row r="50" spans="1:51" ht="31.5" x14ac:dyDescent="0.25">
      <c r="A50" s="116" t="s">
        <v>69</v>
      </c>
      <c r="B50" s="107" t="s">
        <v>70</v>
      </c>
      <c r="C50" s="117" t="s">
        <v>18</v>
      </c>
      <c r="D50" s="115" t="s">
        <v>19</v>
      </c>
      <c r="E50" s="115" t="s">
        <v>19</v>
      </c>
      <c r="F50" s="115">
        <f t="shared" ref="F50" si="47">IFERROR(SUM(F51:F59),"нд")</f>
        <v>0</v>
      </c>
      <c r="G50" s="115" t="s">
        <v>19</v>
      </c>
      <c r="H50" s="115" t="s">
        <v>19</v>
      </c>
      <c r="I50" s="115" t="s">
        <v>19</v>
      </c>
      <c r="J50" s="115" t="s">
        <v>19</v>
      </c>
      <c r="K50" s="115" t="s">
        <v>19</v>
      </c>
      <c r="L50" s="115" t="s">
        <v>19</v>
      </c>
      <c r="M50" s="115" t="s">
        <v>19</v>
      </c>
      <c r="N50" s="115">
        <f t="shared" ref="N50" si="48">IFERROR(SUM(N51:N59),"нд")</f>
        <v>0</v>
      </c>
      <c r="O50" s="115" t="s">
        <v>19</v>
      </c>
      <c r="P50" s="115" t="s">
        <v>19</v>
      </c>
      <c r="Q50" s="115" t="s">
        <v>19</v>
      </c>
      <c r="R50" s="115" t="s">
        <v>19</v>
      </c>
      <c r="S50" s="115" t="s">
        <v>19</v>
      </c>
      <c r="T50" s="115" t="s">
        <v>19</v>
      </c>
      <c r="U50" s="115" t="s">
        <v>19</v>
      </c>
      <c r="V50" s="115" t="s">
        <v>19</v>
      </c>
      <c r="W50" s="115" t="s">
        <v>19</v>
      </c>
      <c r="X50" s="115" t="s">
        <v>19</v>
      </c>
      <c r="Y50" s="115" t="s">
        <v>19</v>
      </c>
      <c r="Z50" s="115" t="s">
        <v>19</v>
      </c>
      <c r="AA50" s="115" t="s">
        <v>19</v>
      </c>
      <c r="AB50" s="115" t="s">
        <v>19</v>
      </c>
      <c r="AC50" s="115" t="s">
        <v>19</v>
      </c>
      <c r="AD50" s="115" t="s">
        <v>19</v>
      </c>
      <c r="AE50" s="115" t="s">
        <v>19</v>
      </c>
      <c r="AF50" s="115" t="s">
        <v>19</v>
      </c>
      <c r="AG50" s="115" t="s">
        <v>19</v>
      </c>
      <c r="AH50" s="115" t="s">
        <v>19</v>
      </c>
      <c r="AI50" s="115" t="s">
        <v>19</v>
      </c>
      <c r="AJ50" s="115" t="s">
        <v>19</v>
      </c>
      <c r="AK50" s="115" t="s">
        <v>19</v>
      </c>
      <c r="AL50" s="115" t="s">
        <v>19</v>
      </c>
      <c r="AM50" s="115" t="s">
        <v>19</v>
      </c>
      <c r="AN50" s="118" t="s">
        <v>19</v>
      </c>
      <c r="AO50" s="120">
        <f>IFERROR(SUM(AO51:AO59),"нд")</f>
        <v>-3.0150000000000001E-4</v>
      </c>
      <c r="AP50" s="120">
        <f>IFERROR(SUM(AP51:AP59),"нд")</f>
        <v>-1.3999999999999999E-4</v>
      </c>
      <c r="AQ50" s="121" t="s">
        <v>19</v>
      </c>
      <c r="AR50" s="115" t="s">
        <v>19</v>
      </c>
      <c r="AS50" s="115" t="s">
        <v>19</v>
      </c>
      <c r="AT50" s="115"/>
      <c r="AU50" s="115"/>
      <c r="AV50" s="115"/>
      <c r="AW50" s="115"/>
      <c r="AX50" s="119"/>
      <c r="AY50" s="115"/>
    </row>
    <row r="51" spans="1:51" ht="31.5" x14ac:dyDescent="0.25">
      <c r="A51" s="116" t="s">
        <v>69</v>
      </c>
      <c r="B51" s="107" t="s">
        <v>545</v>
      </c>
      <c r="C51" s="117" t="s">
        <v>546</v>
      </c>
      <c r="D51" s="115" t="s">
        <v>19</v>
      </c>
      <c r="E51" s="115" t="s">
        <v>19</v>
      </c>
      <c r="F51" s="115" t="s">
        <v>19</v>
      </c>
      <c r="G51" s="115" t="s">
        <v>19</v>
      </c>
      <c r="H51" s="115" t="s">
        <v>19</v>
      </c>
      <c r="I51" s="115" t="s">
        <v>19</v>
      </c>
      <c r="J51" s="115" t="s">
        <v>19</v>
      </c>
      <c r="K51" s="115" t="s">
        <v>19</v>
      </c>
      <c r="L51" s="115" t="s">
        <v>19</v>
      </c>
      <c r="M51" s="115" t="s">
        <v>19</v>
      </c>
      <c r="N51" s="115" t="s">
        <v>19</v>
      </c>
      <c r="O51" s="115" t="s">
        <v>19</v>
      </c>
      <c r="P51" s="115" t="s">
        <v>19</v>
      </c>
      <c r="Q51" s="115" t="s">
        <v>19</v>
      </c>
      <c r="R51" s="115" t="s">
        <v>19</v>
      </c>
      <c r="S51" s="115" t="s">
        <v>19</v>
      </c>
      <c r="T51" s="115" t="s">
        <v>19</v>
      </c>
      <c r="U51" s="115" t="s">
        <v>19</v>
      </c>
      <c r="V51" s="115" t="s">
        <v>19</v>
      </c>
      <c r="W51" s="115" t="s">
        <v>19</v>
      </c>
      <c r="X51" s="115" t="s">
        <v>19</v>
      </c>
      <c r="Y51" s="115" t="s">
        <v>19</v>
      </c>
      <c r="Z51" s="115" t="s">
        <v>19</v>
      </c>
      <c r="AA51" s="115" t="s">
        <v>19</v>
      </c>
      <c r="AB51" s="115" t="s">
        <v>19</v>
      </c>
      <c r="AC51" s="115" t="s">
        <v>19</v>
      </c>
      <c r="AD51" s="115" t="s">
        <v>19</v>
      </c>
      <c r="AE51" s="115" t="s">
        <v>19</v>
      </c>
      <c r="AF51" s="115" t="s">
        <v>19</v>
      </c>
      <c r="AG51" s="115" t="s">
        <v>19</v>
      </c>
      <c r="AH51" s="115" t="s">
        <v>19</v>
      </c>
      <c r="AI51" s="115" t="s">
        <v>19</v>
      </c>
      <c r="AJ51" s="115" t="s">
        <v>19</v>
      </c>
      <c r="AK51" s="115" t="s">
        <v>19</v>
      </c>
      <c r="AL51" s="115" t="s">
        <v>19</v>
      </c>
      <c r="AM51" s="115" t="s">
        <v>19</v>
      </c>
      <c r="AN51" s="118" t="s">
        <v>19</v>
      </c>
      <c r="AO51" s="120" t="s">
        <v>19</v>
      </c>
      <c r="AP51" s="120" t="s">
        <v>19</v>
      </c>
      <c r="AQ51" s="121" t="s">
        <v>19</v>
      </c>
      <c r="AR51" s="115" t="s">
        <v>19</v>
      </c>
      <c r="AS51" s="115" t="s">
        <v>19</v>
      </c>
      <c r="AT51" s="115"/>
      <c r="AU51" s="115"/>
      <c r="AV51" s="115"/>
      <c r="AW51" s="115"/>
      <c r="AX51" s="119"/>
      <c r="AY51" s="115"/>
    </row>
    <row r="52" spans="1:51" ht="31.5" x14ac:dyDescent="0.25">
      <c r="A52" s="116" t="s">
        <v>69</v>
      </c>
      <c r="B52" s="107" t="s">
        <v>547</v>
      </c>
      <c r="C52" s="117" t="s">
        <v>548</v>
      </c>
      <c r="D52" s="115" t="s">
        <v>19</v>
      </c>
      <c r="E52" s="115" t="s">
        <v>19</v>
      </c>
      <c r="F52" s="115" t="s">
        <v>19</v>
      </c>
      <c r="G52" s="115" t="s">
        <v>19</v>
      </c>
      <c r="H52" s="115" t="s">
        <v>19</v>
      </c>
      <c r="I52" s="115" t="s">
        <v>19</v>
      </c>
      <c r="J52" s="115" t="s">
        <v>19</v>
      </c>
      <c r="K52" s="115" t="s">
        <v>19</v>
      </c>
      <c r="L52" s="115" t="s">
        <v>19</v>
      </c>
      <c r="M52" s="115" t="s">
        <v>19</v>
      </c>
      <c r="N52" s="115" t="s">
        <v>19</v>
      </c>
      <c r="O52" s="115" t="s">
        <v>19</v>
      </c>
      <c r="P52" s="115" t="s">
        <v>19</v>
      </c>
      <c r="Q52" s="115" t="s">
        <v>19</v>
      </c>
      <c r="R52" s="115" t="s">
        <v>19</v>
      </c>
      <c r="S52" s="115" t="s">
        <v>19</v>
      </c>
      <c r="T52" s="115" t="s">
        <v>19</v>
      </c>
      <c r="U52" s="115" t="s">
        <v>19</v>
      </c>
      <c r="V52" s="115" t="s">
        <v>19</v>
      </c>
      <c r="W52" s="115" t="s">
        <v>19</v>
      </c>
      <c r="X52" s="115" t="s">
        <v>19</v>
      </c>
      <c r="Y52" s="115" t="s">
        <v>19</v>
      </c>
      <c r="Z52" s="115" t="s">
        <v>19</v>
      </c>
      <c r="AA52" s="115" t="s">
        <v>19</v>
      </c>
      <c r="AB52" s="115" t="s">
        <v>19</v>
      </c>
      <c r="AC52" s="115" t="s">
        <v>19</v>
      </c>
      <c r="AD52" s="115" t="s">
        <v>19</v>
      </c>
      <c r="AE52" s="115" t="s">
        <v>19</v>
      </c>
      <c r="AF52" s="115" t="s">
        <v>19</v>
      </c>
      <c r="AG52" s="115" t="s">
        <v>19</v>
      </c>
      <c r="AH52" s="115" t="s">
        <v>19</v>
      </c>
      <c r="AI52" s="115" t="s">
        <v>19</v>
      </c>
      <c r="AJ52" s="115" t="s">
        <v>19</v>
      </c>
      <c r="AK52" s="115" t="s">
        <v>19</v>
      </c>
      <c r="AL52" s="115" t="s">
        <v>19</v>
      </c>
      <c r="AM52" s="115" t="s">
        <v>19</v>
      </c>
      <c r="AN52" s="118" t="s">
        <v>19</v>
      </c>
      <c r="AO52" s="120" t="s">
        <v>19</v>
      </c>
      <c r="AP52" s="120" t="s">
        <v>19</v>
      </c>
      <c r="AQ52" s="121" t="s">
        <v>19</v>
      </c>
      <c r="AR52" s="115" t="s">
        <v>19</v>
      </c>
      <c r="AS52" s="115" t="s">
        <v>19</v>
      </c>
      <c r="AT52" s="115"/>
      <c r="AU52" s="115"/>
      <c r="AV52" s="115"/>
      <c r="AW52" s="115"/>
      <c r="AX52" s="119"/>
      <c r="AY52" s="115"/>
    </row>
    <row r="53" spans="1:51" ht="31.5" x14ac:dyDescent="0.25">
      <c r="A53" s="116" t="s">
        <v>69</v>
      </c>
      <c r="B53" s="107" t="s">
        <v>549</v>
      </c>
      <c r="C53" s="117" t="s">
        <v>550</v>
      </c>
      <c r="D53" s="115" t="s">
        <v>19</v>
      </c>
      <c r="E53" s="115" t="s">
        <v>19</v>
      </c>
      <c r="F53" s="115" t="s">
        <v>19</v>
      </c>
      <c r="G53" s="115" t="s">
        <v>19</v>
      </c>
      <c r="H53" s="115" t="s">
        <v>19</v>
      </c>
      <c r="I53" s="115" t="s">
        <v>19</v>
      </c>
      <c r="J53" s="115" t="s">
        <v>19</v>
      </c>
      <c r="K53" s="115" t="s">
        <v>19</v>
      </c>
      <c r="L53" s="115" t="s">
        <v>19</v>
      </c>
      <c r="M53" s="115" t="s">
        <v>19</v>
      </c>
      <c r="N53" s="115" t="s">
        <v>19</v>
      </c>
      <c r="O53" s="115" t="s">
        <v>19</v>
      </c>
      <c r="P53" s="115" t="s">
        <v>19</v>
      </c>
      <c r="Q53" s="115" t="s">
        <v>19</v>
      </c>
      <c r="R53" s="115" t="s">
        <v>19</v>
      </c>
      <c r="S53" s="115" t="s">
        <v>19</v>
      </c>
      <c r="T53" s="115" t="s">
        <v>19</v>
      </c>
      <c r="U53" s="115" t="s">
        <v>19</v>
      </c>
      <c r="V53" s="115" t="s">
        <v>19</v>
      </c>
      <c r="W53" s="115" t="s">
        <v>19</v>
      </c>
      <c r="X53" s="115" t="s">
        <v>19</v>
      </c>
      <c r="Y53" s="115" t="s">
        <v>19</v>
      </c>
      <c r="Z53" s="115" t="s">
        <v>19</v>
      </c>
      <c r="AA53" s="115" t="s">
        <v>19</v>
      </c>
      <c r="AB53" s="115" t="s">
        <v>19</v>
      </c>
      <c r="AC53" s="115" t="s">
        <v>19</v>
      </c>
      <c r="AD53" s="115" t="s">
        <v>19</v>
      </c>
      <c r="AE53" s="115" t="s">
        <v>19</v>
      </c>
      <c r="AF53" s="115" t="s">
        <v>19</v>
      </c>
      <c r="AG53" s="115" t="s">
        <v>19</v>
      </c>
      <c r="AH53" s="115" t="s">
        <v>19</v>
      </c>
      <c r="AI53" s="115" t="s">
        <v>19</v>
      </c>
      <c r="AJ53" s="115" t="s">
        <v>19</v>
      </c>
      <c r="AK53" s="115" t="s">
        <v>19</v>
      </c>
      <c r="AL53" s="115" t="s">
        <v>19</v>
      </c>
      <c r="AM53" s="115" t="s">
        <v>19</v>
      </c>
      <c r="AN53" s="118" t="s">
        <v>19</v>
      </c>
      <c r="AO53" s="120" t="s">
        <v>19</v>
      </c>
      <c r="AP53" s="120" t="s">
        <v>19</v>
      </c>
      <c r="AQ53" s="121" t="s">
        <v>19</v>
      </c>
      <c r="AR53" s="115" t="s">
        <v>19</v>
      </c>
      <c r="AS53" s="115" t="s">
        <v>19</v>
      </c>
      <c r="AT53" s="115"/>
      <c r="AU53" s="115"/>
      <c r="AV53" s="115"/>
      <c r="AW53" s="115"/>
      <c r="AX53" s="119"/>
      <c r="AY53" s="115"/>
    </row>
    <row r="54" spans="1:51" ht="31.5" x14ac:dyDescent="0.25">
      <c r="A54" s="116" t="s">
        <v>69</v>
      </c>
      <c r="B54" s="107" t="s">
        <v>551</v>
      </c>
      <c r="C54" s="117" t="s">
        <v>552</v>
      </c>
      <c r="D54" s="115" t="s">
        <v>19</v>
      </c>
      <c r="E54" s="115" t="s">
        <v>19</v>
      </c>
      <c r="F54" s="115" t="s">
        <v>19</v>
      </c>
      <c r="G54" s="115" t="s">
        <v>19</v>
      </c>
      <c r="H54" s="115" t="s">
        <v>19</v>
      </c>
      <c r="I54" s="115" t="s">
        <v>19</v>
      </c>
      <c r="J54" s="115" t="s">
        <v>19</v>
      </c>
      <c r="K54" s="115" t="s">
        <v>19</v>
      </c>
      <c r="L54" s="115" t="s">
        <v>19</v>
      </c>
      <c r="M54" s="115" t="s">
        <v>19</v>
      </c>
      <c r="N54" s="115" t="s">
        <v>19</v>
      </c>
      <c r="O54" s="115" t="s">
        <v>19</v>
      </c>
      <c r="P54" s="115" t="s">
        <v>19</v>
      </c>
      <c r="Q54" s="115" t="s">
        <v>19</v>
      </c>
      <c r="R54" s="115" t="s">
        <v>19</v>
      </c>
      <c r="S54" s="115" t="s">
        <v>19</v>
      </c>
      <c r="T54" s="115" t="s">
        <v>19</v>
      </c>
      <c r="U54" s="115" t="s">
        <v>19</v>
      </c>
      <c r="V54" s="115" t="s">
        <v>19</v>
      </c>
      <c r="W54" s="115" t="s">
        <v>19</v>
      </c>
      <c r="X54" s="115" t="s">
        <v>19</v>
      </c>
      <c r="Y54" s="115" t="s">
        <v>19</v>
      </c>
      <c r="Z54" s="115" t="s">
        <v>19</v>
      </c>
      <c r="AA54" s="115" t="s">
        <v>19</v>
      </c>
      <c r="AB54" s="115" t="s">
        <v>19</v>
      </c>
      <c r="AC54" s="115" t="s">
        <v>19</v>
      </c>
      <c r="AD54" s="115" t="s">
        <v>19</v>
      </c>
      <c r="AE54" s="115" t="s">
        <v>19</v>
      </c>
      <c r="AF54" s="115" t="s">
        <v>19</v>
      </c>
      <c r="AG54" s="115" t="s">
        <v>19</v>
      </c>
      <c r="AH54" s="115" t="s">
        <v>19</v>
      </c>
      <c r="AI54" s="115" t="s">
        <v>19</v>
      </c>
      <c r="AJ54" s="115" t="s">
        <v>19</v>
      </c>
      <c r="AK54" s="115" t="s">
        <v>19</v>
      </c>
      <c r="AL54" s="115" t="s">
        <v>19</v>
      </c>
      <c r="AM54" s="115" t="s">
        <v>19</v>
      </c>
      <c r="AN54" s="118" t="s">
        <v>19</v>
      </c>
      <c r="AO54" s="120" t="s">
        <v>19</v>
      </c>
      <c r="AP54" s="120" t="s">
        <v>19</v>
      </c>
      <c r="AQ54" s="121" t="s">
        <v>19</v>
      </c>
      <c r="AR54" s="115" t="s">
        <v>19</v>
      </c>
      <c r="AS54" s="115" t="s">
        <v>19</v>
      </c>
      <c r="AT54" s="115"/>
      <c r="AU54" s="115"/>
      <c r="AV54" s="115"/>
      <c r="AW54" s="115"/>
      <c r="AX54" s="119"/>
      <c r="AY54" s="115"/>
    </row>
    <row r="55" spans="1:51" x14ac:dyDescent="0.25">
      <c r="A55" s="116" t="s">
        <v>69</v>
      </c>
      <c r="B55" s="107" t="s">
        <v>553</v>
      </c>
      <c r="C55" s="117" t="s">
        <v>554</v>
      </c>
      <c r="D55" s="115" t="s">
        <v>19</v>
      </c>
      <c r="E55" s="115" t="s">
        <v>19</v>
      </c>
      <c r="F55" s="115" t="s">
        <v>19</v>
      </c>
      <c r="G55" s="115" t="s">
        <v>19</v>
      </c>
      <c r="H55" s="115" t="s">
        <v>19</v>
      </c>
      <c r="I55" s="115" t="s">
        <v>19</v>
      </c>
      <c r="J55" s="115" t="s">
        <v>19</v>
      </c>
      <c r="K55" s="115" t="s">
        <v>19</v>
      </c>
      <c r="L55" s="115" t="s">
        <v>19</v>
      </c>
      <c r="M55" s="115" t="s">
        <v>19</v>
      </c>
      <c r="N55" s="115" t="s">
        <v>19</v>
      </c>
      <c r="O55" s="115" t="s">
        <v>19</v>
      </c>
      <c r="P55" s="115" t="s">
        <v>19</v>
      </c>
      <c r="Q55" s="115" t="s">
        <v>19</v>
      </c>
      <c r="R55" s="115" t="s">
        <v>19</v>
      </c>
      <c r="S55" s="115" t="s">
        <v>19</v>
      </c>
      <c r="T55" s="115" t="s">
        <v>19</v>
      </c>
      <c r="U55" s="115" t="s">
        <v>19</v>
      </c>
      <c r="V55" s="115" t="s">
        <v>19</v>
      </c>
      <c r="W55" s="115" t="s">
        <v>19</v>
      </c>
      <c r="X55" s="115" t="s">
        <v>19</v>
      </c>
      <c r="Y55" s="115" t="s">
        <v>19</v>
      </c>
      <c r="Z55" s="115" t="s">
        <v>19</v>
      </c>
      <c r="AA55" s="115" t="s">
        <v>19</v>
      </c>
      <c r="AB55" s="115" t="s">
        <v>19</v>
      </c>
      <c r="AC55" s="115" t="s">
        <v>19</v>
      </c>
      <c r="AD55" s="115" t="s">
        <v>19</v>
      </c>
      <c r="AE55" s="115" t="s">
        <v>19</v>
      </c>
      <c r="AF55" s="115" t="s">
        <v>19</v>
      </c>
      <c r="AG55" s="115" t="s">
        <v>19</v>
      </c>
      <c r="AH55" s="115" t="s">
        <v>19</v>
      </c>
      <c r="AI55" s="115" t="s">
        <v>19</v>
      </c>
      <c r="AJ55" s="115" t="s">
        <v>19</v>
      </c>
      <c r="AK55" s="115" t="s">
        <v>19</v>
      </c>
      <c r="AL55" s="115" t="s">
        <v>19</v>
      </c>
      <c r="AM55" s="115" t="s">
        <v>19</v>
      </c>
      <c r="AN55" s="118" t="s">
        <v>19</v>
      </c>
      <c r="AO55" s="120" t="s">
        <v>19</v>
      </c>
      <c r="AP55" s="120" t="s">
        <v>19</v>
      </c>
      <c r="AQ55" s="121" t="s">
        <v>19</v>
      </c>
      <c r="AR55" s="115" t="s">
        <v>19</v>
      </c>
      <c r="AS55" s="115" t="s">
        <v>19</v>
      </c>
      <c r="AT55" s="115"/>
      <c r="AU55" s="115"/>
      <c r="AV55" s="115"/>
      <c r="AW55" s="115"/>
      <c r="AX55" s="119"/>
      <c r="AY55" s="115"/>
    </row>
    <row r="56" spans="1:51" x14ac:dyDescent="0.25">
      <c r="A56" s="116" t="s">
        <v>69</v>
      </c>
      <c r="B56" s="107" t="s">
        <v>555</v>
      </c>
      <c r="C56" s="117" t="s">
        <v>556</v>
      </c>
      <c r="D56" s="115" t="s">
        <v>19</v>
      </c>
      <c r="E56" s="115" t="s">
        <v>19</v>
      </c>
      <c r="F56" s="115" t="s">
        <v>19</v>
      </c>
      <c r="G56" s="115" t="s">
        <v>19</v>
      </c>
      <c r="H56" s="115" t="s">
        <v>19</v>
      </c>
      <c r="I56" s="115" t="s">
        <v>19</v>
      </c>
      <c r="J56" s="115" t="s">
        <v>19</v>
      </c>
      <c r="K56" s="115" t="s">
        <v>19</v>
      </c>
      <c r="L56" s="115" t="s">
        <v>19</v>
      </c>
      <c r="M56" s="115" t="s">
        <v>19</v>
      </c>
      <c r="N56" s="115" t="s">
        <v>19</v>
      </c>
      <c r="O56" s="115" t="s">
        <v>19</v>
      </c>
      <c r="P56" s="115" t="s">
        <v>19</v>
      </c>
      <c r="Q56" s="115" t="s">
        <v>19</v>
      </c>
      <c r="R56" s="115" t="s">
        <v>19</v>
      </c>
      <c r="S56" s="115" t="s">
        <v>19</v>
      </c>
      <c r="T56" s="115" t="s">
        <v>19</v>
      </c>
      <c r="U56" s="115" t="s">
        <v>19</v>
      </c>
      <c r="V56" s="115" t="s">
        <v>19</v>
      </c>
      <c r="W56" s="115" t="s">
        <v>19</v>
      </c>
      <c r="X56" s="115" t="s">
        <v>19</v>
      </c>
      <c r="Y56" s="115" t="s">
        <v>19</v>
      </c>
      <c r="Z56" s="115" t="s">
        <v>19</v>
      </c>
      <c r="AA56" s="115" t="s">
        <v>19</v>
      </c>
      <c r="AB56" s="115" t="s">
        <v>19</v>
      </c>
      <c r="AC56" s="115" t="s">
        <v>19</v>
      </c>
      <c r="AD56" s="115" t="s">
        <v>19</v>
      </c>
      <c r="AE56" s="115" t="s">
        <v>19</v>
      </c>
      <c r="AF56" s="115" t="s">
        <v>19</v>
      </c>
      <c r="AG56" s="115" t="s">
        <v>19</v>
      </c>
      <c r="AH56" s="115" t="s">
        <v>19</v>
      </c>
      <c r="AI56" s="115" t="s">
        <v>19</v>
      </c>
      <c r="AJ56" s="115" t="s">
        <v>19</v>
      </c>
      <c r="AK56" s="115" t="s">
        <v>19</v>
      </c>
      <c r="AL56" s="115" t="s">
        <v>19</v>
      </c>
      <c r="AM56" s="115" t="s">
        <v>19</v>
      </c>
      <c r="AN56" s="118" t="s">
        <v>19</v>
      </c>
      <c r="AO56" s="120" t="s">
        <v>19</v>
      </c>
      <c r="AP56" s="120" t="s">
        <v>19</v>
      </c>
      <c r="AQ56" s="121" t="s">
        <v>19</v>
      </c>
      <c r="AR56" s="115" t="s">
        <v>19</v>
      </c>
      <c r="AS56" s="115" t="s">
        <v>19</v>
      </c>
      <c r="AT56" s="115"/>
      <c r="AU56" s="115"/>
      <c r="AV56" s="115"/>
      <c r="AW56" s="115"/>
      <c r="AX56" s="119"/>
      <c r="AY56" s="115"/>
    </row>
    <row r="57" spans="1:51" x14ac:dyDescent="0.25">
      <c r="A57" s="116" t="s">
        <v>69</v>
      </c>
      <c r="B57" s="107" t="s">
        <v>557</v>
      </c>
      <c r="C57" s="117" t="s">
        <v>558</v>
      </c>
      <c r="D57" s="115" t="s">
        <v>19</v>
      </c>
      <c r="E57" s="115" t="s">
        <v>19</v>
      </c>
      <c r="F57" s="115" t="s">
        <v>19</v>
      </c>
      <c r="G57" s="115" t="s">
        <v>19</v>
      </c>
      <c r="H57" s="115" t="s">
        <v>19</v>
      </c>
      <c r="I57" s="115" t="s">
        <v>19</v>
      </c>
      <c r="J57" s="115" t="s">
        <v>19</v>
      </c>
      <c r="K57" s="115" t="s">
        <v>19</v>
      </c>
      <c r="L57" s="115" t="s">
        <v>19</v>
      </c>
      <c r="M57" s="115" t="s">
        <v>19</v>
      </c>
      <c r="N57" s="115" t="s">
        <v>19</v>
      </c>
      <c r="O57" s="115" t="s">
        <v>19</v>
      </c>
      <c r="P57" s="115" t="s">
        <v>19</v>
      </c>
      <c r="Q57" s="115" t="s">
        <v>19</v>
      </c>
      <c r="R57" s="115" t="s">
        <v>19</v>
      </c>
      <c r="S57" s="115" t="s">
        <v>19</v>
      </c>
      <c r="T57" s="115" t="s">
        <v>19</v>
      </c>
      <c r="U57" s="115" t="s">
        <v>19</v>
      </c>
      <c r="V57" s="115" t="s">
        <v>19</v>
      </c>
      <c r="W57" s="115" t="s">
        <v>19</v>
      </c>
      <c r="X57" s="115" t="s">
        <v>19</v>
      </c>
      <c r="Y57" s="115" t="s">
        <v>19</v>
      </c>
      <c r="Z57" s="115" t="s">
        <v>19</v>
      </c>
      <c r="AA57" s="115" t="s">
        <v>19</v>
      </c>
      <c r="AB57" s="115" t="s">
        <v>19</v>
      </c>
      <c r="AC57" s="115" t="s">
        <v>19</v>
      </c>
      <c r="AD57" s="115" t="s">
        <v>19</v>
      </c>
      <c r="AE57" s="115" t="s">
        <v>19</v>
      </c>
      <c r="AF57" s="115" t="s">
        <v>19</v>
      </c>
      <c r="AG57" s="115" t="s">
        <v>19</v>
      </c>
      <c r="AH57" s="115" t="s">
        <v>19</v>
      </c>
      <c r="AI57" s="115" t="s">
        <v>19</v>
      </c>
      <c r="AJ57" s="115" t="s">
        <v>19</v>
      </c>
      <c r="AK57" s="115" t="s">
        <v>19</v>
      </c>
      <c r="AL57" s="115" t="s">
        <v>19</v>
      </c>
      <c r="AM57" s="115" t="s">
        <v>19</v>
      </c>
      <c r="AN57" s="118" t="s">
        <v>19</v>
      </c>
      <c r="AO57" s="120" t="s">
        <v>19</v>
      </c>
      <c r="AP57" s="120" t="s">
        <v>19</v>
      </c>
      <c r="AQ57" s="121" t="s">
        <v>19</v>
      </c>
      <c r="AR57" s="115" t="s">
        <v>19</v>
      </c>
      <c r="AS57" s="115" t="s">
        <v>19</v>
      </c>
      <c r="AT57" s="115"/>
      <c r="AU57" s="115"/>
      <c r="AV57" s="115"/>
      <c r="AW57" s="115"/>
      <c r="AX57" s="119"/>
      <c r="AY57" s="115"/>
    </row>
    <row r="58" spans="1:51" ht="31.5" x14ac:dyDescent="0.25">
      <c r="A58" s="116" t="s">
        <v>69</v>
      </c>
      <c r="B58" s="107" t="s">
        <v>559</v>
      </c>
      <c r="C58" s="117" t="s">
        <v>560</v>
      </c>
      <c r="D58" s="115" t="s">
        <v>19</v>
      </c>
      <c r="E58" s="115" t="s">
        <v>19</v>
      </c>
      <c r="F58" s="115" t="s">
        <v>19</v>
      </c>
      <c r="G58" s="115" t="s">
        <v>19</v>
      </c>
      <c r="H58" s="115" t="s">
        <v>19</v>
      </c>
      <c r="I58" s="115" t="s">
        <v>19</v>
      </c>
      <c r="J58" s="115" t="s">
        <v>19</v>
      </c>
      <c r="K58" s="115" t="s">
        <v>19</v>
      </c>
      <c r="L58" s="115" t="s">
        <v>19</v>
      </c>
      <c r="M58" s="115" t="s">
        <v>19</v>
      </c>
      <c r="N58" s="115" t="s">
        <v>19</v>
      </c>
      <c r="O58" s="115" t="s">
        <v>19</v>
      </c>
      <c r="P58" s="115" t="s">
        <v>19</v>
      </c>
      <c r="Q58" s="115" t="s">
        <v>19</v>
      </c>
      <c r="R58" s="115" t="s">
        <v>19</v>
      </c>
      <c r="S58" s="115" t="s">
        <v>19</v>
      </c>
      <c r="T58" s="115" t="s">
        <v>19</v>
      </c>
      <c r="U58" s="115" t="s">
        <v>19</v>
      </c>
      <c r="V58" s="115" t="s">
        <v>19</v>
      </c>
      <c r="W58" s="115" t="s">
        <v>19</v>
      </c>
      <c r="X58" s="115" t="s">
        <v>19</v>
      </c>
      <c r="Y58" s="115" t="s">
        <v>19</v>
      </c>
      <c r="Z58" s="115" t="s">
        <v>19</v>
      </c>
      <c r="AA58" s="115" t="s">
        <v>19</v>
      </c>
      <c r="AB58" s="115" t="s">
        <v>19</v>
      </c>
      <c r="AC58" s="115" t="s">
        <v>19</v>
      </c>
      <c r="AD58" s="115" t="s">
        <v>19</v>
      </c>
      <c r="AE58" s="115" t="s">
        <v>19</v>
      </c>
      <c r="AF58" s="115" t="s">
        <v>19</v>
      </c>
      <c r="AG58" s="115" t="s">
        <v>19</v>
      </c>
      <c r="AH58" s="115" t="s">
        <v>19</v>
      </c>
      <c r="AI58" s="115" t="s">
        <v>19</v>
      </c>
      <c r="AJ58" s="115" t="s">
        <v>19</v>
      </c>
      <c r="AK58" s="115" t="s">
        <v>19</v>
      </c>
      <c r="AL58" s="115" t="s">
        <v>19</v>
      </c>
      <c r="AM58" s="115" t="s">
        <v>19</v>
      </c>
      <c r="AN58" s="118" t="s">
        <v>19</v>
      </c>
      <c r="AO58" s="120">
        <v>-3.0150000000000001E-4</v>
      </c>
      <c r="AP58" s="120">
        <v>-1.3999999999999999E-4</v>
      </c>
      <c r="AQ58" s="121" t="s">
        <v>19</v>
      </c>
      <c r="AR58" s="115" t="s">
        <v>19</v>
      </c>
      <c r="AS58" s="115" t="s">
        <v>19</v>
      </c>
      <c r="AT58" s="115"/>
      <c r="AU58" s="115"/>
      <c r="AV58" s="115"/>
      <c r="AW58" s="115"/>
      <c r="AX58" s="119"/>
      <c r="AY58" s="115"/>
    </row>
    <row r="59" spans="1:51" ht="31.5" x14ac:dyDescent="0.25">
      <c r="A59" s="116" t="s">
        <v>69</v>
      </c>
      <c r="B59" s="107" t="s">
        <v>561</v>
      </c>
      <c r="C59" s="117" t="s">
        <v>562</v>
      </c>
      <c r="D59" s="115" t="s">
        <v>19</v>
      </c>
      <c r="E59" s="115" t="s">
        <v>19</v>
      </c>
      <c r="F59" s="115" t="s">
        <v>19</v>
      </c>
      <c r="G59" s="115" t="s">
        <v>19</v>
      </c>
      <c r="H59" s="115" t="s">
        <v>19</v>
      </c>
      <c r="I59" s="115" t="s">
        <v>19</v>
      </c>
      <c r="J59" s="115" t="s">
        <v>19</v>
      </c>
      <c r="K59" s="115" t="s">
        <v>19</v>
      </c>
      <c r="L59" s="115" t="s">
        <v>19</v>
      </c>
      <c r="M59" s="115" t="s">
        <v>19</v>
      </c>
      <c r="N59" s="115" t="s">
        <v>19</v>
      </c>
      <c r="O59" s="115" t="s">
        <v>19</v>
      </c>
      <c r="P59" s="115" t="s">
        <v>19</v>
      </c>
      <c r="Q59" s="115" t="s">
        <v>19</v>
      </c>
      <c r="R59" s="115" t="s">
        <v>19</v>
      </c>
      <c r="S59" s="115" t="s">
        <v>19</v>
      </c>
      <c r="T59" s="115" t="s">
        <v>19</v>
      </c>
      <c r="U59" s="115" t="s">
        <v>19</v>
      </c>
      <c r="V59" s="115" t="s">
        <v>19</v>
      </c>
      <c r="W59" s="115">
        <v>0.15625</v>
      </c>
      <c r="X59" s="115" t="s">
        <v>19</v>
      </c>
      <c r="Y59" s="115" t="s">
        <v>19</v>
      </c>
      <c r="Z59" s="115" t="s">
        <v>19</v>
      </c>
      <c r="AA59" s="115" t="s">
        <v>19</v>
      </c>
      <c r="AB59" s="115" t="s">
        <v>19</v>
      </c>
      <c r="AC59" s="115" t="s">
        <v>19</v>
      </c>
      <c r="AD59" s="115" t="s">
        <v>19</v>
      </c>
      <c r="AE59" s="115" t="s">
        <v>19</v>
      </c>
      <c r="AF59" s="115" t="s">
        <v>19</v>
      </c>
      <c r="AG59" s="115" t="s">
        <v>19</v>
      </c>
      <c r="AH59" s="115" t="s">
        <v>19</v>
      </c>
      <c r="AI59" s="115" t="s">
        <v>19</v>
      </c>
      <c r="AJ59" s="115" t="s">
        <v>19</v>
      </c>
      <c r="AK59" s="115" t="s">
        <v>19</v>
      </c>
      <c r="AL59" s="115" t="s">
        <v>19</v>
      </c>
      <c r="AM59" s="115" t="s">
        <v>19</v>
      </c>
      <c r="AN59" s="118" t="s">
        <v>19</v>
      </c>
      <c r="AO59" s="120" t="s">
        <v>19</v>
      </c>
      <c r="AP59" s="120" t="s">
        <v>19</v>
      </c>
      <c r="AQ59" s="121" t="s">
        <v>19</v>
      </c>
      <c r="AR59" s="115" t="s">
        <v>19</v>
      </c>
      <c r="AS59" s="115" t="s">
        <v>19</v>
      </c>
      <c r="AT59" s="115"/>
      <c r="AU59" s="115"/>
      <c r="AV59" s="115"/>
      <c r="AW59" s="115"/>
      <c r="AX59" s="119"/>
      <c r="AY59" s="115"/>
    </row>
    <row r="60" spans="1:51" ht="31.5" x14ac:dyDescent="0.25">
      <c r="A60" s="116" t="s">
        <v>71</v>
      </c>
      <c r="B60" s="107" t="s">
        <v>72</v>
      </c>
      <c r="C60" s="117" t="s">
        <v>18</v>
      </c>
      <c r="D60" s="115" t="s">
        <v>19</v>
      </c>
      <c r="E60" s="115" t="s">
        <v>19</v>
      </c>
      <c r="F60" s="115">
        <f t="shared" ref="F60" si="49">IFERROR(SUM(F61,F78),"нд")</f>
        <v>0</v>
      </c>
      <c r="G60" s="115" t="s">
        <v>19</v>
      </c>
      <c r="H60" s="115" t="s">
        <v>19</v>
      </c>
      <c r="I60" s="115" t="s">
        <v>19</v>
      </c>
      <c r="J60" s="115" t="s">
        <v>19</v>
      </c>
      <c r="K60" s="115" t="s">
        <v>19</v>
      </c>
      <c r="L60" s="115" t="s">
        <v>19</v>
      </c>
      <c r="M60" s="115" t="s">
        <v>19</v>
      </c>
      <c r="N60" s="115">
        <f t="shared" ref="N60" si="50">IFERROR(SUM(N61,N78),"нд")</f>
        <v>6.4569999999999999</v>
      </c>
      <c r="O60" s="115" t="s">
        <v>19</v>
      </c>
      <c r="P60" s="115" t="s">
        <v>19</v>
      </c>
      <c r="Q60" s="115" t="s">
        <v>19</v>
      </c>
      <c r="R60" s="115" t="s">
        <v>19</v>
      </c>
      <c r="S60" s="115" t="s">
        <v>19</v>
      </c>
      <c r="T60" s="115" t="s">
        <v>19</v>
      </c>
      <c r="U60" s="115" t="s">
        <v>19</v>
      </c>
      <c r="V60" s="115" t="s">
        <v>19</v>
      </c>
      <c r="W60" s="115" t="s">
        <v>19</v>
      </c>
      <c r="X60" s="115" t="s">
        <v>19</v>
      </c>
      <c r="Y60" s="115" t="s">
        <v>19</v>
      </c>
      <c r="Z60" s="115" t="s">
        <v>19</v>
      </c>
      <c r="AA60" s="115" t="s">
        <v>19</v>
      </c>
      <c r="AB60" s="115" t="s">
        <v>19</v>
      </c>
      <c r="AC60" s="115" t="s">
        <v>19</v>
      </c>
      <c r="AD60" s="115" t="s">
        <v>19</v>
      </c>
      <c r="AE60" s="115" t="s">
        <v>19</v>
      </c>
      <c r="AF60" s="115" t="s">
        <v>19</v>
      </c>
      <c r="AG60" s="115" t="s">
        <v>19</v>
      </c>
      <c r="AH60" s="115" t="s">
        <v>19</v>
      </c>
      <c r="AI60" s="115" t="s">
        <v>19</v>
      </c>
      <c r="AJ60" s="115" t="s">
        <v>19</v>
      </c>
      <c r="AK60" s="115" t="s">
        <v>19</v>
      </c>
      <c r="AL60" s="115" t="s">
        <v>19</v>
      </c>
      <c r="AM60" s="115" t="s">
        <v>19</v>
      </c>
      <c r="AN60" s="118" t="s">
        <v>19</v>
      </c>
      <c r="AO60" s="120">
        <f>IFERROR(SUM(AO61,AO78),"нд")</f>
        <v>-6.3214000000000005E-3</v>
      </c>
      <c r="AP60" s="120">
        <f>IFERROR(SUM(AP61,AP78),"нд")</f>
        <v>-5.4409999999999997E-3</v>
      </c>
      <c r="AQ60" s="121" t="s">
        <v>19</v>
      </c>
      <c r="AR60" s="115" t="s">
        <v>19</v>
      </c>
      <c r="AS60" s="115" t="s">
        <v>19</v>
      </c>
      <c r="AT60" s="115"/>
      <c r="AU60" s="115"/>
      <c r="AV60" s="115"/>
      <c r="AW60" s="115"/>
      <c r="AX60" s="119"/>
      <c r="AY60" s="115"/>
    </row>
    <row r="61" spans="1:51" x14ac:dyDescent="0.25">
      <c r="A61" s="116" t="s">
        <v>73</v>
      </c>
      <c r="B61" s="107" t="s">
        <v>74</v>
      </c>
      <c r="C61" s="117" t="s">
        <v>18</v>
      </c>
      <c r="D61" s="115" t="s">
        <v>19</v>
      </c>
      <c r="E61" s="115" t="s">
        <v>19</v>
      </c>
      <c r="F61" s="115">
        <f t="shared" ref="F61" si="51">IFERROR(SUM(F62:F77),"нд")</f>
        <v>0</v>
      </c>
      <c r="G61" s="115" t="s">
        <v>19</v>
      </c>
      <c r="H61" s="115" t="s">
        <v>19</v>
      </c>
      <c r="I61" s="115" t="s">
        <v>19</v>
      </c>
      <c r="J61" s="115" t="s">
        <v>19</v>
      </c>
      <c r="K61" s="115" t="s">
        <v>19</v>
      </c>
      <c r="L61" s="115" t="s">
        <v>19</v>
      </c>
      <c r="M61" s="115" t="s">
        <v>19</v>
      </c>
      <c r="N61" s="115">
        <f t="shared" ref="N61" si="52">IFERROR(SUM(N62:N77),"нд")</f>
        <v>4.84</v>
      </c>
      <c r="O61" s="115" t="s">
        <v>19</v>
      </c>
      <c r="P61" s="115" t="s">
        <v>19</v>
      </c>
      <c r="Q61" s="115" t="s">
        <v>19</v>
      </c>
      <c r="R61" s="115" t="s">
        <v>19</v>
      </c>
      <c r="S61" s="115" t="s">
        <v>19</v>
      </c>
      <c r="T61" s="115" t="s">
        <v>19</v>
      </c>
      <c r="U61" s="115" t="s">
        <v>19</v>
      </c>
      <c r="V61" s="115" t="s">
        <v>19</v>
      </c>
      <c r="W61" s="115" t="s">
        <v>19</v>
      </c>
      <c r="X61" s="115" t="s">
        <v>19</v>
      </c>
      <c r="Y61" s="115" t="s">
        <v>19</v>
      </c>
      <c r="Z61" s="115" t="s">
        <v>19</v>
      </c>
      <c r="AA61" s="115" t="s">
        <v>19</v>
      </c>
      <c r="AB61" s="115" t="s">
        <v>19</v>
      </c>
      <c r="AC61" s="115" t="s">
        <v>19</v>
      </c>
      <c r="AD61" s="115" t="s">
        <v>19</v>
      </c>
      <c r="AE61" s="115" t="s">
        <v>19</v>
      </c>
      <c r="AF61" s="115" t="s">
        <v>19</v>
      </c>
      <c r="AG61" s="115" t="s">
        <v>19</v>
      </c>
      <c r="AH61" s="115" t="s">
        <v>19</v>
      </c>
      <c r="AI61" s="115" t="s">
        <v>19</v>
      </c>
      <c r="AJ61" s="115" t="s">
        <v>19</v>
      </c>
      <c r="AK61" s="115" t="s">
        <v>19</v>
      </c>
      <c r="AL61" s="115" t="s">
        <v>19</v>
      </c>
      <c r="AM61" s="115" t="s">
        <v>19</v>
      </c>
      <c r="AN61" s="118" t="s">
        <v>19</v>
      </c>
      <c r="AO61" s="120">
        <f>IFERROR(SUM(AO62:AO77),"нд")</f>
        <v>-4.6347000000000003E-3</v>
      </c>
      <c r="AP61" s="120">
        <f>IFERROR(SUM(AP62:AP77),"нд")</f>
        <v>-3.8960000000000002E-3</v>
      </c>
      <c r="AQ61" s="121" t="s">
        <v>19</v>
      </c>
      <c r="AR61" s="115" t="s">
        <v>19</v>
      </c>
      <c r="AS61" s="115" t="s">
        <v>19</v>
      </c>
      <c r="AT61" s="115"/>
      <c r="AU61" s="115"/>
      <c r="AV61" s="115"/>
      <c r="AW61" s="115"/>
      <c r="AX61" s="119"/>
      <c r="AY61" s="115"/>
    </row>
    <row r="62" spans="1:51" ht="31.5" x14ac:dyDescent="0.25">
      <c r="A62" s="116" t="s">
        <v>73</v>
      </c>
      <c r="B62" s="107" t="s">
        <v>563</v>
      </c>
      <c r="C62" s="117" t="s">
        <v>564</v>
      </c>
      <c r="D62" s="115" t="s">
        <v>19</v>
      </c>
      <c r="E62" s="115" t="s">
        <v>19</v>
      </c>
      <c r="F62" s="115" t="s">
        <v>19</v>
      </c>
      <c r="G62" s="115" t="s">
        <v>19</v>
      </c>
      <c r="H62" s="115" t="s">
        <v>19</v>
      </c>
      <c r="I62" s="115" t="s">
        <v>19</v>
      </c>
      <c r="J62" s="115" t="s">
        <v>19</v>
      </c>
      <c r="K62" s="115" t="s">
        <v>19</v>
      </c>
      <c r="L62" s="115" t="s">
        <v>19</v>
      </c>
      <c r="M62" s="115" t="s">
        <v>19</v>
      </c>
      <c r="N62" s="115">
        <v>2.42</v>
      </c>
      <c r="O62" s="115" t="s">
        <v>19</v>
      </c>
      <c r="P62" s="115" t="s">
        <v>19</v>
      </c>
      <c r="Q62" s="115" t="s">
        <v>19</v>
      </c>
      <c r="R62" s="115" t="s">
        <v>19</v>
      </c>
      <c r="S62" s="115" t="s">
        <v>19</v>
      </c>
      <c r="T62" s="115" t="s">
        <v>19</v>
      </c>
      <c r="U62" s="115" t="s">
        <v>19</v>
      </c>
      <c r="V62" s="115" t="s">
        <v>19</v>
      </c>
      <c r="W62" s="115" t="s">
        <v>19</v>
      </c>
      <c r="X62" s="115" t="s">
        <v>19</v>
      </c>
      <c r="Y62" s="115" t="s">
        <v>19</v>
      </c>
      <c r="Z62" s="115" t="s">
        <v>19</v>
      </c>
      <c r="AA62" s="115" t="s">
        <v>19</v>
      </c>
      <c r="AB62" s="115" t="s">
        <v>19</v>
      </c>
      <c r="AC62" s="115" t="s">
        <v>19</v>
      </c>
      <c r="AD62" s="115" t="s">
        <v>19</v>
      </c>
      <c r="AE62" s="115" t="s">
        <v>19</v>
      </c>
      <c r="AF62" s="115" t="s">
        <v>19</v>
      </c>
      <c r="AG62" s="115" t="s">
        <v>19</v>
      </c>
      <c r="AH62" s="115" t="s">
        <v>19</v>
      </c>
      <c r="AI62" s="115" t="s">
        <v>19</v>
      </c>
      <c r="AJ62" s="115" t="s">
        <v>19</v>
      </c>
      <c r="AK62" s="115" t="s">
        <v>19</v>
      </c>
      <c r="AL62" s="115" t="s">
        <v>19</v>
      </c>
      <c r="AM62" s="115" t="s">
        <v>19</v>
      </c>
      <c r="AN62" s="118" t="s">
        <v>19</v>
      </c>
      <c r="AO62" s="120">
        <v>-1.7269E-3</v>
      </c>
      <c r="AP62" s="120">
        <v>-1.866E-3</v>
      </c>
      <c r="AQ62" s="121" t="s">
        <v>19</v>
      </c>
      <c r="AR62" s="115" t="s">
        <v>19</v>
      </c>
      <c r="AS62" s="115" t="s">
        <v>19</v>
      </c>
      <c r="AT62" s="115"/>
      <c r="AU62" s="115"/>
      <c r="AV62" s="115"/>
      <c r="AW62" s="115"/>
      <c r="AX62" s="119"/>
      <c r="AY62" s="115"/>
    </row>
    <row r="63" spans="1:51" ht="31.5" x14ac:dyDescent="0.25">
      <c r="A63" s="116" t="s">
        <v>73</v>
      </c>
      <c r="B63" s="107" t="s">
        <v>565</v>
      </c>
      <c r="C63" s="117" t="s">
        <v>566</v>
      </c>
      <c r="D63" s="115" t="s">
        <v>19</v>
      </c>
      <c r="E63" s="115" t="s">
        <v>19</v>
      </c>
      <c r="F63" s="115" t="s">
        <v>19</v>
      </c>
      <c r="G63" s="115" t="s">
        <v>19</v>
      </c>
      <c r="H63" s="115" t="s">
        <v>19</v>
      </c>
      <c r="I63" s="115" t="s">
        <v>19</v>
      </c>
      <c r="J63" s="115" t="s">
        <v>19</v>
      </c>
      <c r="K63" s="115" t="s">
        <v>19</v>
      </c>
      <c r="L63" s="115" t="s">
        <v>19</v>
      </c>
      <c r="M63" s="115" t="s">
        <v>19</v>
      </c>
      <c r="N63" s="115">
        <v>2.42</v>
      </c>
      <c r="O63" s="115" t="s">
        <v>19</v>
      </c>
      <c r="P63" s="115" t="s">
        <v>19</v>
      </c>
      <c r="Q63" s="115" t="s">
        <v>19</v>
      </c>
      <c r="R63" s="115" t="s">
        <v>19</v>
      </c>
      <c r="S63" s="115" t="s">
        <v>19</v>
      </c>
      <c r="T63" s="115" t="s">
        <v>19</v>
      </c>
      <c r="U63" s="115" t="s">
        <v>19</v>
      </c>
      <c r="V63" s="115" t="s">
        <v>19</v>
      </c>
      <c r="W63" s="115" t="s">
        <v>19</v>
      </c>
      <c r="X63" s="115" t="s">
        <v>19</v>
      </c>
      <c r="Y63" s="115" t="s">
        <v>19</v>
      </c>
      <c r="Z63" s="115" t="s">
        <v>19</v>
      </c>
      <c r="AA63" s="115" t="s">
        <v>19</v>
      </c>
      <c r="AB63" s="115" t="s">
        <v>19</v>
      </c>
      <c r="AC63" s="115" t="s">
        <v>19</v>
      </c>
      <c r="AD63" s="115" t="s">
        <v>19</v>
      </c>
      <c r="AE63" s="115" t="s">
        <v>19</v>
      </c>
      <c r="AF63" s="115" t="s">
        <v>19</v>
      </c>
      <c r="AG63" s="115" t="s">
        <v>19</v>
      </c>
      <c r="AH63" s="115" t="s">
        <v>19</v>
      </c>
      <c r="AI63" s="115" t="s">
        <v>19</v>
      </c>
      <c r="AJ63" s="115" t="s">
        <v>19</v>
      </c>
      <c r="AK63" s="115" t="s">
        <v>19</v>
      </c>
      <c r="AL63" s="115" t="s">
        <v>19</v>
      </c>
      <c r="AM63" s="115" t="s">
        <v>19</v>
      </c>
      <c r="AN63" s="118" t="s">
        <v>19</v>
      </c>
      <c r="AO63" s="120">
        <v>-2.9077999999999999E-3</v>
      </c>
      <c r="AP63" s="120">
        <v>-2.0300000000000001E-3</v>
      </c>
      <c r="AQ63" s="121" t="s">
        <v>19</v>
      </c>
      <c r="AR63" s="115" t="s">
        <v>19</v>
      </c>
      <c r="AS63" s="115" t="s">
        <v>19</v>
      </c>
      <c r="AT63" s="115"/>
      <c r="AU63" s="115"/>
      <c r="AV63" s="115"/>
      <c r="AW63" s="115"/>
      <c r="AX63" s="119"/>
      <c r="AY63" s="115"/>
    </row>
    <row r="64" spans="1:51" ht="31.5" x14ac:dyDescent="0.25">
      <c r="A64" s="116" t="s">
        <v>73</v>
      </c>
      <c r="B64" s="107" t="s">
        <v>567</v>
      </c>
      <c r="C64" s="117" t="s">
        <v>568</v>
      </c>
      <c r="D64" s="115" t="s">
        <v>19</v>
      </c>
      <c r="E64" s="115" t="s">
        <v>19</v>
      </c>
      <c r="F64" s="115" t="s">
        <v>19</v>
      </c>
      <c r="G64" s="115" t="s">
        <v>19</v>
      </c>
      <c r="H64" s="115" t="s">
        <v>19</v>
      </c>
      <c r="I64" s="115" t="s">
        <v>19</v>
      </c>
      <c r="J64" s="115" t="s">
        <v>19</v>
      </c>
      <c r="K64" s="115" t="s">
        <v>19</v>
      </c>
      <c r="L64" s="115" t="s">
        <v>19</v>
      </c>
      <c r="M64" s="115" t="s">
        <v>19</v>
      </c>
      <c r="N64" s="115" t="s">
        <v>19</v>
      </c>
      <c r="O64" s="115" t="s">
        <v>19</v>
      </c>
      <c r="P64" s="115" t="s">
        <v>19</v>
      </c>
      <c r="Q64" s="115" t="s">
        <v>19</v>
      </c>
      <c r="R64" s="115" t="s">
        <v>19</v>
      </c>
      <c r="S64" s="115" t="s">
        <v>19</v>
      </c>
      <c r="T64" s="115" t="s">
        <v>19</v>
      </c>
      <c r="U64" s="115" t="s">
        <v>19</v>
      </c>
      <c r="V64" s="115" t="s">
        <v>19</v>
      </c>
      <c r="W64" s="115" t="s">
        <v>19</v>
      </c>
      <c r="X64" s="115" t="s">
        <v>19</v>
      </c>
      <c r="Y64" s="115" t="s">
        <v>19</v>
      </c>
      <c r="Z64" s="115" t="s">
        <v>19</v>
      </c>
      <c r="AA64" s="115" t="s">
        <v>19</v>
      </c>
      <c r="AB64" s="115" t="s">
        <v>19</v>
      </c>
      <c r="AC64" s="115" t="s">
        <v>19</v>
      </c>
      <c r="AD64" s="115" t="s">
        <v>19</v>
      </c>
      <c r="AE64" s="115" t="s">
        <v>19</v>
      </c>
      <c r="AF64" s="115" t="s">
        <v>19</v>
      </c>
      <c r="AG64" s="115" t="s">
        <v>19</v>
      </c>
      <c r="AH64" s="115" t="s">
        <v>19</v>
      </c>
      <c r="AI64" s="115" t="s">
        <v>19</v>
      </c>
      <c r="AJ64" s="115" t="s">
        <v>19</v>
      </c>
      <c r="AK64" s="115" t="s">
        <v>19</v>
      </c>
      <c r="AL64" s="115" t="s">
        <v>19</v>
      </c>
      <c r="AM64" s="115" t="s">
        <v>19</v>
      </c>
      <c r="AN64" s="118" t="s">
        <v>19</v>
      </c>
      <c r="AO64" s="120" t="s">
        <v>19</v>
      </c>
      <c r="AP64" s="120" t="s">
        <v>19</v>
      </c>
      <c r="AQ64" s="121" t="s">
        <v>19</v>
      </c>
      <c r="AR64" s="115" t="s">
        <v>19</v>
      </c>
      <c r="AS64" s="115" t="s">
        <v>19</v>
      </c>
      <c r="AT64" s="115"/>
      <c r="AU64" s="115"/>
      <c r="AV64" s="115"/>
      <c r="AW64" s="115"/>
      <c r="AX64" s="119"/>
      <c r="AY64" s="115"/>
    </row>
    <row r="65" spans="1:51" ht="31.5" x14ac:dyDescent="0.25">
      <c r="A65" s="116" t="s">
        <v>73</v>
      </c>
      <c r="B65" s="107" t="s">
        <v>569</v>
      </c>
      <c r="C65" s="117" t="s">
        <v>570</v>
      </c>
      <c r="D65" s="115" t="s">
        <v>19</v>
      </c>
      <c r="E65" s="115" t="s">
        <v>19</v>
      </c>
      <c r="F65" s="115" t="s">
        <v>19</v>
      </c>
      <c r="G65" s="115" t="s">
        <v>19</v>
      </c>
      <c r="H65" s="115" t="s">
        <v>19</v>
      </c>
      <c r="I65" s="115" t="s">
        <v>19</v>
      </c>
      <c r="J65" s="115" t="s">
        <v>19</v>
      </c>
      <c r="K65" s="115" t="s">
        <v>19</v>
      </c>
      <c r="L65" s="115" t="s">
        <v>19</v>
      </c>
      <c r="M65" s="115" t="s">
        <v>19</v>
      </c>
      <c r="N65" s="115" t="s">
        <v>19</v>
      </c>
      <c r="O65" s="115" t="s">
        <v>19</v>
      </c>
      <c r="P65" s="115" t="s">
        <v>19</v>
      </c>
      <c r="Q65" s="115" t="s">
        <v>19</v>
      </c>
      <c r="R65" s="115" t="s">
        <v>19</v>
      </c>
      <c r="S65" s="115" t="s">
        <v>19</v>
      </c>
      <c r="T65" s="115" t="s">
        <v>19</v>
      </c>
      <c r="U65" s="115" t="s">
        <v>19</v>
      </c>
      <c r="V65" s="115" t="s">
        <v>19</v>
      </c>
      <c r="W65" s="115" t="s">
        <v>19</v>
      </c>
      <c r="X65" s="115" t="s">
        <v>19</v>
      </c>
      <c r="Y65" s="115" t="s">
        <v>19</v>
      </c>
      <c r="Z65" s="115" t="s">
        <v>19</v>
      </c>
      <c r="AA65" s="115" t="s">
        <v>19</v>
      </c>
      <c r="AB65" s="115" t="s">
        <v>19</v>
      </c>
      <c r="AC65" s="115" t="s">
        <v>19</v>
      </c>
      <c r="AD65" s="115" t="s">
        <v>19</v>
      </c>
      <c r="AE65" s="115" t="s">
        <v>19</v>
      </c>
      <c r="AF65" s="115" t="s">
        <v>19</v>
      </c>
      <c r="AG65" s="115" t="s">
        <v>19</v>
      </c>
      <c r="AH65" s="115" t="s">
        <v>19</v>
      </c>
      <c r="AI65" s="115" t="s">
        <v>19</v>
      </c>
      <c r="AJ65" s="115" t="s">
        <v>19</v>
      </c>
      <c r="AK65" s="115" t="s">
        <v>19</v>
      </c>
      <c r="AL65" s="115" t="s">
        <v>19</v>
      </c>
      <c r="AM65" s="115" t="s">
        <v>19</v>
      </c>
      <c r="AN65" s="118" t="s">
        <v>19</v>
      </c>
      <c r="AO65" s="120" t="s">
        <v>19</v>
      </c>
      <c r="AP65" s="120" t="s">
        <v>19</v>
      </c>
      <c r="AQ65" s="121" t="s">
        <v>19</v>
      </c>
      <c r="AR65" s="115" t="s">
        <v>19</v>
      </c>
      <c r="AS65" s="115" t="s">
        <v>19</v>
      </c>
      <c r="AT65" s="115"/>
      <c r="AU65" s="115"/>
      <c r="AV65" s="115"/>
      <c r="AW65" s="115"/>
      <c r="AX65" s="119"/>
      <c r="AY65" s="115"/>
    </row>
    <row r="66" spans="1:51" ht="31.5" x14ac:dyDescent="0.25">
      <c r="A66" s="116" t="s">
        <v>73</v>
      </c>
      <c r="B66" s="107" t="s">
        <v>571</v>
      </c>
      <c r="C66" s="117" t="s">
        <v>572</v>
      </c>
      <c r="D66" s="115" t="s">
        <v>19</v>
      </c>
      <c r="E66" s="115" t="s">
        <v>19</v>
      </c>
      <c r="F66" s="115" t="s">
        <v>19</v>
      </c>
      <c r="G66" s="115" t="s">
        <v>19</v>
      </c>
      <c r="H66" s="115" t="s">
        <v>19</v>
      </c>
      <c r="I66" s="115" t="s">
        <v>19</v>
      </c>
      <c r="J66" s="115" t="s">
        <v>19</v>
      </c>
      <c r="K66" s="115" t="s">
        <v>19</v>
      </c>
      <c r="L66" s="115" t="s">
        <v>19</v>
      </c>
      <c r="M66" s="115" t="s">
        <v>19</v>
      </c>
      <c r="N66" s="115" t="s">
        <v>19</v>
      </c>
      <c r="O66" s="115" t="s">
        <v>19</v>
      </c>
      <c r="P66" s="115" t="s">
        <v>19</v>
      </c>
      <c r="Q66" s="115" t="s">
        <v>19</v>
      </c>
      <c r="R66" s="115" t="s">
        <v>19</v>
      </c>
      <c r="S66" s="115" t="s">
        <v>19</v>
      </c>
      <c r="T66" s="115" t="s">
        <v>19</v>
      </c>
      <c r="U66" s="115" t="s">
        <v>19</v>
      </c>
      <c r="V66" s="115" t="s">
        <v>19</v>
      </c>
      <c r="W66" s="115" t="s">
        <v>19</v>
      </c>
      <c r="X66" s="115" t="s">
        <v>19</v>
      </c>
      <c r="Y66" s="115" t="s">
        <v>19</v>
      </c>
      <c r="Z66" s="115" t="s">
        <v>19</v>
      </c>
      <c r="AA66" s="115" t="s">
        <v>19</v>
      </c>
      <c r="AB66" s="115" t="s">
        <v>19</v>
      </c>
      <c r="AC66" s="115" t="s">
        <v>19</v>
      </c>
      <c r="AD66" s="115" t="s">
        <v>19</v>
      </c>
      <c r="AE66" s="115" t="s">
        <v>19</v>
      </c>
      <c r="AF66" s="115" t="s">
        <v>19</v>
      </c>
      <c r="AG66" s="115" t="s">
        <v>19</v>
      </c>
      <c r="AH66" s="115" t="s">
        <v>19</v>
      </c>
      <c r="AI66" s="115" t="s">
        <v>19</v>
      </c>
      <c r="AJ66" s="115" t="s">
        <v>19</v>
      </c>
      <c r="AK66" s="115" t="s">
        <v>19</v>
      </c>
      <c r="AL66" s="115" t="s">
        <v>19</v>
      </c>
      <c r="AM66" s="115" t="s">
        <v>19</v>
      </c>
      <c r="AN66" s="118" t="s">
        <v>19</v>
      </c>
      <c r="AO66" s="120" t="s">
        <v>19</v>
      </c>
      <c r="AP66" s="120" t="s">
        <v>19</v>
      </c>
      <c r="AQ66" s="121" t="s">
        <v>19</v>
      </c>
      <c r="AR66" s="115" t="s">
        <v>19</v>
      </c>
      <c r="AS66" s="115" t="s">
        <v>19</v>
      </c>
      <c r="AT66" s="115"/>
      <c r="AU66" s="115"/>
      <c r="AV66" s="115"/>
      <c r="AW66" s="115"/>
      <c r="AX66" s="119"/>
      <c r="AY66" s="115"/>
    </row>
    <row r="67" spans="1:51" ht="31.5" x14ac:dyDescent="0.25">
      <c r="A67" s="116" t="s">
        <v>73</v>
      </c>
      <c r="B67" s="107" t="s">
        <v>573</v>
      </c>
      <c r="C67" s="117" t="s">
        <v>574</v>
      </c>
      <c r="D67" s="115" t="s">
        <v>19</v>
      </c>
      <c r="E67" s="115" t="s">
        <v>19</v>
      </c>
      <c r="F67" s="115" t="s">
        <v>19</v>
      </c>
      <c r="G67" s="115" t="s">
        <v>19</v>
      </c>
      <c r="H67" s="115" t="s">
        <v>19</v>
      </c>
      <c r="I67" s="115" t="s">
        <v>19</v>
      </c>
      <c r="J67" s="115" t="s">
        <v>19</v>
      </c>
      <c r="K67" s="115" t="s">
        <v>19</v>
      </c>
      <c r="L67" s="115" t="s">
        <v>19</v>
      </c>
      <c r="M67" s="115" t="s">
        <v>19</v>
      </c>
      <c r="N67" s="115" t="s">
        <v>19</v>
      </c>
      <c r="O67" s="115" t="s">
        <v>19</v>
      </c>
      <c r="P67" s="115" t="s">
        <v>19</v>
      </c>
      <c r="Q67" s="115" t="s">
        <v>19</v>
      </c>
      <c r="R67" s="115" t="s">
        <v>19</v>
      </c>
      <c r="S67" s="115" t="s">
        <v>19</v>
      </c>
      <c r="T67" s="115" t="s">
        <v>19</v>
      </c>
      <c r="U67" s="115" t="s">
        <v>19</v>
      </c>
      <c r="V67" s="115" t="s">
        <v>19</v>
      </c>
      <c r="W67" s="115" t="s">
        <v>19</v>
      </c>
      <c r="X67" s="115" t="s">
        <v>19</v>
      </c>
      <c r="Y67" s="115" t="s">
        <v>19</v>
      </c>
      <c r="Z67" s="115" t="s">
        <v>19</v>
      </c>
      <c r="AA67" s="115" t="s">
        <v>19</v>
      </c>
      <c r="AB67" s="115" t="s">
        <v>19</v>
      </c>
      <c r="AC67" s="115" t="s">
        <v>19</v>
      </c>
      <c r="AD67" s="115" t="s">
        <v>19</v>
      </c>
      <c r="AE67" s="115" t="s">
        <v>19</v>
      </c>
      <c r="AF67" s="115" t="s">
        <v>19</v>
      </c>
      <c r="AG67" s="115" t="s">
        <v>19</v>
      </c>
      <c r="AH67" s="115" t="s">
        <v>19</v>
      </c>
      <c r="AI67" s="115" t="s">
        <v>19</v>
      </c>
      <c r="AJ67" s="115" t="s">
        <v>19</v>
      </c>
      <c r="AK67" s="115" t="s">
        <v>19</v>
      </c>
      <c r="AL67" s="115" t="s">
        <v>19</v>
      </c>
      <c r="AM67" s="115" t="s">
        <v>19</v>
      </c>
      <c r="AN67" s="118" t="s">
        <v>19</v>
      </c>
      <c r="AO67" s="120" t="s">
        <v>19</v>
      </c>
      <c r="AP67" s="120" t="s">
        <v>19</v>
      </c>
      <c r="AQ67" s="121" t="s">
        <v>19</v>
      </c>
      <c r="AR67" s="115" t="s">
        <v>19</v>
      </c>
      <c r="AS67" s="115" t="s">
        <v>19</v>
      </c>
      <c r="AT67" s="115"/>
      <c r="AU67" s="115"/>
      <c r="AV67" s="115"/>
      <c r="AW67" s="115"/>
      <c r="AX67" s="119"/>
      <c r="AY67" s="115"/>
    </row>
    <row r="68" spans="1:51" ht="31.5" x14ac:dyDescent="0.25">
      <c r="A68" s="116" t="s">
        <v>73</v>
      </c>
      <c r="B68" s="107" t="s">
        <v>575</v>
      </c>
      <c r="C68" s="117" t="s">
        <v>576</v>
      </c>
      <c r="D68" s="115" t="s">
        <v>19</v>
      </c>
      <c r="E68" s="115" t="s">
        <v>19</v>
      </c>
      <c r="F68" s="115" t="s">
        <v>19</v>
      </c>
      <c r="G68" s="115" t="s">
        <v>19</v>
      </c>
      <c r="H68" s="115" t="s">
        <v>19</v>
      </c>
      <c r="I68" s="115" t="s">
        <v>19</v>
      </c>
      <c r="J68" s="115" t="s">
        <v>19</v>
      </c>
      <c r="K68" s="115" t="s">
        <v>19</v>
      </c>
      <c r="L68" s="115" t="s">
        <v>19</v>
      </c>
      <c r="M68" s="115" t="s">
        <v>19</v>
      </c>
      <c r="N68" s="115" t="s">
        <v>19</v>
      </c>
      <c r="O68" s="115" t="s">
        <v>19</v>
      </c>
      <c r="P68" s="115" t="s">
        <v>19</v>
      </c>
      <c r="Q68" s="115" t="s">
        <v>19</v>
      </c>
      <c r="R68" s="115" t="s">
        <v>19</v>
      </c>
      <c r="S68" s="115" t="s">
        <v>19</v>
      </c>
      <c r="T68" s="115" t="s">
        <v>19</v>
      </c>
      <c r="U68" s="115" t="s">
        <v>19</v>
      </c>
      <c r="V68" s="115" t="s">
        <v>19</v>
      </c>
      <c r="W68" s="115" t="s">
        <v>19</v>
      </c>
      <c r="X68" s="115" t="s">
        <v>19</v>
      </c>
      <c r="Y68" s="115" t="s">
        <v>19</v>
      </c>
      <c r="Z68" s="115" t="s">
        <v>19</v>
      </c>
      <c r="AA68" s="115" t="s">
        <v>19</v>
      </c>
      <c r="AB68" s="115" t="s">
        <v>19</v>
      </c>
      <c r="AC68" s="115" t="s">
        <v>19</v>
      </c>
      <c r="AD68" s="115" t="s">
        <v>19</v>
      </c>
      <c r="AE68" s="115" t="s">
        <v>19</v>
      </c>
      <c r="AF68" s="115" t="s">
        <v>19</v>
      </c>
      <c r="AG68" s="115" t="s">
        <v>19</v>
      </c>
      <c r="AH68" s="115" t="s">
        <v>19</v>
      </c>
      <c r="AI68" s="115" t="s">
        <v>19</v>
      </c>
      <c r="AJ68" s="115" t="s">
        <v>19</v>
      </c>
      <c r="AK68" s="115" t="s">
        <v>19</v>
      </c>
      <c r="AL68" s="115" t="s">
        <v>19</v>
      </c>
      <c r="AM68" s="115" t="s">
        <v>19</v>
      </c>
      <c r="AN68" s="118" t="s">
        <v>19</v>
      </c>
      <c r="AO68" s="120" t="s">
        <v>19</v>
      </c>
      <c r="AP68" s="120" t="s">
        <v>19</v>
      </c>
      <c r="AQ68" s="121" t="s">
        <v>19</v>
      </c>
      <c r="AR68" s="115" t="s">
        <v>19</v>
      </c>
      <c r="AS68" s="115" t="s">
        <v>19</v>
      </c>
      <c r="AT68" s="115"/>
      <c r="AU68" s="115"/>
      <c r="AV68" s="115"/>
      <c r="AW68" s="115"/>
      <c r="AX68" s="119"/>
      <c r="AY68" s="115"/>
    </row>
    <row r="69" spans="1:51" ht="31.5" x14ac:dyDescent="0.25">
      <c r="A69" s="116" t="s">
        <v>73</v>
      </c>
      <c r="B69" s="107" t="s">
        <v>577</v>
      </c>
      <c r="C69" s="117" t="s">
        <v>578</v>
      </c>
      <c r="D69" s="115" t="s">
        <v>19</v>
      </c>
      <c r="E69" s="115" t="s">
        <v>19</v>
      </c>
      <c r="F69" s="115" t="s">
        <v>19</v>
      </c>
      <c r="G69" s="115" t="s">
        <v>19</v>
      </c>
      <c r="H69" s="115" t="s">
        <v>19</v>
      </c>
      <c r="I69" s="115" t="s">
        <v>19</v>
      </c>
      <c r="J69" s="115" t="s">
        <v>19</v>
      </c>
      <c r="K69" s="115" t="s">
        <v>19</v>
      </c>
      <c r="L69" s="115" t="s">
        <v>19</v>
      </c>
      <c r="M69" s="115" t="s">
        <v>19</v>
      </c>
      <c r="N69" s="115" t="s">
        <v>19</v>
      </c>
      <c r="O69" s="115" t="s">
        <v>19</v>
      </c>
      <c r="P69" s="115" t="s">
        <v>19</v>
      </c>
      <c r="Q69" s="115" t="s">
        <v>19</v>
      </c>
      <c r="R69" s="115" t="s">
        <v>19</v>
      </c>
      <c r="S69" s="115" t="s">
        <v>19</v>
      </c>
      <c r="T69" s="115" t="s">
        <v>19</v>
      </c>
      <c r="U69" s="115" t="s">
        <v>19</v>
      </c>
      <c r="V69" s="115" t="s">
        <v>19</v>
      </c>
      <c r="W69" s="115" t="s">
        <v>19</v>
      </c>
      <c r="X69" s="115" t="s">
        <v>19</v>
      </c>
      <c r="Y69" s="115" t="s">
        <v>19</v>
      </c>
      <c r="Z69" s="115" t="s">
        <v>19</v>
      </c>
      <c r="AA69" s="115" t="s">
        <v>19</v>
      </c>
      <c r="AB69" s="115" t="s">
        <v>19</v>
      </c>
      <c r="AC69" s="115" t="s">
        <v>19</v>
      </c>
      <c r="AD69" s="115" t="s">
        <v>19</v>
      </c>
      <c r="AE69" s="115" t="s">
        <v>19</v>
      </c>
      <c r="AF69" s="115" t="s">
        <v>19</v>
      </c>
      <c r="AG69" s="115" t="s">
        <v>19</v>
      </c>
      <c r="AH69" s="115" t="s">
        <v>19</v>
      </c>
      <c r="AI69" s="115" t="s">
        <v>19</v>
      </c>
      <c r="AJ69" s="115" t="s">
        <v>19</v>
      </c>
      <c r="AK69" s="115" t="s">
        <v>19</v>
      </c>
      <c r="AL69" s="115" t="s">
        <v>19</v>
      </c>
      <c r="AM69" s="115" t="s">
        <v>19</v>
      </c>
      <c r="AN69" s="118" t="s">
        <v>19</v>
      </c>
      <c r="AO69" s="120" t="s">
        <v>19</v>
      </c>
      <c r="AP69" s="120" t="s">
        <v>19</v>
      </c>
      <c r="AQ69" s="121" t="s">
        <v>19</v>
      </c>
      <c r="AR69" s="115" t="s">
        <v>19</v>
      </c>
      <c r="AS69" s="115" t="s">
        <v>19</v>
      </c>
      <c r="AT69" s="115"/>
      <c r="AU69" s="115"/>
      <c r="AV69" s="115"/>
      <c r="AW69" s="115"/>
      <c r="AX69" s="119"/>
      <c r="AY69" s="115"/>
    </row>
    <row r="70" spans="1:51" ht="31.5" x14ac:dyDescent="0.25">
      <c r="A70" s="116" t="s">
        <v>73</v>
      </c>
      <c r="B70" s="107" t="s">
        <v>579</v>
      </c>
      <c r="C70" s="117" t="s">
        <v>580</v>
      </c>
      <c r="D70" s="115" t="s">
        <v>19</v>
      </c>
      <c r="E70" s="115" t="s">
        <v>19</v>
      </c>
      <c r="F70" s="115" t="s">
        <v>19</v>
      </c>
      <c r="G70" s="115" t="s">
        <v>19</v>
      </c>
      <c r="H70" s="115" t="s">
        <v>19</v>
      </c>
      <c r="I70" s="115" t="s">
        <v>19</v>
      </c>
      <c r="J70" s="115" t="s">
        <v>19</v>
      </c>
      <c r="K70" s="115" t="s">
        <v>19</v>
      </c>
      <c r="L70" s="115" t="s">
        <v>19</v>
      </c>
      <c r="M70" s="115" t="s">
        <v>19</v>
      </c>
      <c r="N70" s="115" t="s">
        <v>19</v>
      </c>
      <c r="O70" s="115" t="s">
        <v>19</v>
      </c>
      <c r="P70" s="115" t="s">
        <v>19</v>
      </c>
      <c r="Q70" s="115" t="s">
        <v>19</v>
      </c>
      <c r="R70" s="115" t="s">
        <v>19</v>
      </c>
      <c r="S70" s="115" t="s">
        <v>19</v>
      </c>
      <c r="T70" s="115" t="s">
        <v>19</v>
      </c>
      <c r="U70" s="115" t="s">
        <v>19</v>
      </c>
      <c r="V70" s="115" t="s">
        <v>19</v>
      </c>
      <c r="W70" s="115" t="s">
        <v>19</v>
      </c>
      <c r="X70" s="115" t="s">
        <v>19</v>
      </c>
      <c r="Y70" s="115" t="s">
        <v>19</v>
      </c>
      <c r="Z70" s="115" t="s">
        <v>19</v>
      </c>
      <c r="AA70" s="115" t="s">
        <v>19</v>
      </c>
      <c r="AB70" s="115" t="s">
        <v>19</v>
      </c>
      <c r="AC70" s="115" t="s">
        <v>19</v>
      </c>
      <c r="AD70" s="115" t="s">
        <v>19</v>
      </c>
      <c r="AE70" s="115" t="s">
        <v>19</v>
      </c>
      <c r="AF70" s="115" t="s">
        <v>19</v>
      </c>
      <c r="AG70" s="115" t="s">
        <v>19</v>
      </c>
      <c r="AH70" s="115" t="s">
        <v>19</v>
      </c>
      <c r="AI70" s="115" t="s">
        <v>19</v>
      </c>
      <c r="AJ70" s="115" t="s">
        <v>19</v>
      </c>
      <c r="AK70" s="115" t="s">
        <v>19</v>
      </c>
      <c r="AL70" s="115" t="s">
        <v>19</v>
      </c>
      <c r="AM70" s="115" t="s">
        <v>19</v>
      </c>
      <c r="AN70" s="118" t="s">
        <v>19</v>
      </c>
      <c r="AO70" s="120" t="s">
        <v>19</v>
      </c>
      <c r="AP70" s="120" t="s">
        <v>19</v>
      </c>
      <c r="AQ70" s="121" t="s">
        <v>19</v>
      </c>
      <c r="AR70" s="115" t="s">
        <v>19</v>
      </c>
      <c r="AS70" s="115" t="s">
        <v>19</v>
      </c>
      <c r="AT70" s="115"/>
      <c r="AU70" s="115"/>
      <c r="AV70" s="115"/>
      <c r="AW70" s="115"/>
      <c r="AX70" s="119"/>
      <c r="AY70" s="115"/>
    </row>
    <row r="71" spans="1:51" ht="31.5" x14ac:dyDescent="0.25">
      <c r="A71" s="116" t="s">
        <v>73</v>
      </c>
      <c r="B71" s="107" t="s">
        <v>581</v>
      </c>
      <c r="C71" s="117" t="s">
        <v>582</v>
      </c>
      <c r="D71" s="115" t="s">
        <v>19</v>
      </c>
      <c r="E71" s="115" t="s">
        <v>19</v>
      </c>
      <c r="F71" s="115" t="s">
        <v>19</v>
      </c>
      <c r="G71" s="115" t="s">
        <v>19</v>
      </c>
      <c r="H71" s="115" t="s">
        <v>19</v>
      </c>
      <c r="I71" s="115" t="s">
        <v>19</v>
      </c>
      <c r="J71" s="115" t="s">
        <v>19</v>
      </c>
      <c r="K71" s="115" t="s">
        <v>19</v>
      </c>
      <c r="L71" s="115" t="s">
        <v>19</v>
      </c>
      <c r="M71" s="115" t="s">
        <v>19</v>
      </c>
      <c r="N71" s="115" t="s">
        <v>19</v>
      </c>
      <c r="O71" s="115" t="s">
        <v>19</v>
      </c>
      <c r="P71" s="115" t="s">
        <v>19</v>
      </c>
      <c r="Q71" s="115" t="s">
        <v>19</v>
      </c>
      <c r="R71" s="115" t="s">
        <v>19</v>
      </c>
      <c r="S71" s="115" t="s">
        <v>19</v>
      </c>
      <c r="T71" s="115" t="s">
        <v>19</v>
      </c>
      <c r="U71" s="115" t="s">
        <v>19</v>
      </c>
      <c r="V71" s="115" t="s">
        <v>19</v>
      </c>
      <c r="W71" s="115" t="s">
        <v>19</v>
      </c>
      <c r="X71" s="115" t="s">
        <v>19</v>
      </c>
      <c r="Y71" s="115" t="s">
        <v>19</v>
      </c>
      <c r="Z71" s="115" t="s">
        <v>19</v>
      </c>
      <c r="AA71" s="115" t="s">
        <v>19</v>
      </c>
      <c r="AB71" s="115" t="s">
        <v>19</v>
      </c>
      <c r="AC71" s="115" t="s">
        <v>19</v>
      </c>
      <c r="AD71" s="115" t="s">
        <v>19</v>
      </c>
      <c r="AE71" s="115" t="s">
        <v>19</v>
      </c>
      <c r="AF71" s="115" t="s">
        <v>19</v>
      </c>
      <c r="AG71" s="115" t="s">
        <v>19</v>
      </c>
      <c r="AH71" s="115" t="s">
        <v>19</v>
      </c>
      <c r="AI71" s="115" t="s">
        <v>19</v>
      </c>
      <c r="AJ71" s="115" t="s">
        <v>19</v>
      </c>
      <c r="AK71" s="115" t="s">
        <v>19</v>
      </c>
      <c r="AL71" s="115" t="s">
        <v>19</v>
      </c>
      <c r="AM71" s="115" t="s">
        <v>19</v>
      </c>
      <c r="AN71" s="118" t="s">
        <v>19</v>
      </c>
      <c r="AO71" s="120" t="s">
        <v>19</v>
      </c>
      <c r="AP71" s="120" t="s">
        <v>19</v>
      </c>
      <c r="AQ71" s="121" t="s">
        <v>19</v>
      </c>
      <c r="AR71" s="115" t="s">
        <v>19</v>
      </c>
      <c r="AS71" s="115" t="s">
        <v>19</v>
      </c>
      <c r="AT71" s="115"/>
      <c r="AU71" s="115"/>
      <c r="AV71" s="115"/>
      <c r="AW71" s="115"/>
      <c r="AX71" s="119"/>
      <c r="AY71" s="115"/>
    </row>
    <row r="72" spans="1:51" ht="31.5" x14ac:dyDescent="0.25">
      <c r="A72" s="116" t="s">
        <v>73</v>
      </c>
      <c r="B72" s="107" t="s">
        <v>583</v>
      </c>
      <c r="C72" s="117" t="s">
        <v>584</v>
      </c>
      <c r="D72" s="115" t="s">
        <v>19</v>
      </c>
      <c r="E72" s="115" t="s">
        <v>19</v>
      </c>
      <c r="F72" s="115" t="s">
        <v>19</v>
      </c>
      <c r="G72" s="115" t="s">
        <v>19</v>
      </c>
      <c r="H72" s="115" t="s">
        <v>19</v>
      </c>
      <c r="I72" s="115" t="s">
        <v>19</v>
      </c>
      <c r="J72" s="115" t="s">
        <v>19</v>
      </c>
      <c r="K72" s="115" t="s">
        <v>19</v>
      </c>
      <c r="L72" s="115" t="s">
        <v>19</v>
      </c>
      <c r="M72" s="115" t="s">
        <v>19</v>
      </c>
      <c r="N72" s="115" t="s">
        <v>19</v>
      </c>
      <c r="O72" s="115" t="s">
        <v>19</v>
      </c>
      <c r="P72" s="115" t="s">
        <v>19</v>
      </c>
      <c r="Q72" s="115" t="s">
        <v>19</v>
      </c>
      <c r="R72" s="115" t="s">
        <v>19</v>
      </c>
      <c r="S72" s="115" t="s">
        <v>19</v>
      </c>
      <c r="T72" s="115" t="s">
        <v>19</v>
      </c>
      <c r="U72" s="115" t="s">
        <v>19</v>
      </c>
      <c r="V72" s="115" t="s">
        <v>19</v>
      </c>
      <c r="W72" s="115" t="s">
        <v>19</v>
      </c>
      <c r="X72" s="115" t="s">
        <v>19</v>
      </c>
      <c r="Y72" s="115" t="s">
        <v>19</v>
      </c>
      <c r="Z72" s="115" t="s">
        <v>19</v>
      </c>
      <c r="AA72" s="115" t="s">
        <v>19</v>
      </c>
      <c r="AB72" s="115" t="s">
        <v>19</v>
      </c>
      <c r="AC72" s="115" t="s">
        <v>19</v>
      </c>
      <c r="AD72" s="115" t="s">
        <v>19</v>
      </c>
      <c r="AE72" s="115" t="s">
        <v>19</v>
      </c>
      <c r="AF72" s="115" t="s">
        <v>19</v>
      </c>
      <c r="AG72" s="115" t="s">
        <v>19</v>
      </c>
      <c r="AH72" s="115" t="s">
        <v>19</v>
      </c>
      <c r="AI72" s="115" t="s">
        <v>19</v>
      </c>
      <c r="AJ72" s="115" t="s">
        <v>19</v>
      </c>
      <c r="AK72" s="115" t="s">
        <v>19</v>
      </c>
      <c r="AL72" s="115" t="s">
        <v>19</v>
      </c>
      <c r="AM72" s="115" t="s">
        <v>19</v>
      </c>
      <c r="AN72" s="118" t="s">
        <v>19</v>
      </c>
      <c r="AO72" s="120" t="s">
        <v>19</v>
      </c>
      <c r="AP72" s="120" t="s">
        <v>19</v>
      </c>
      <c r="AQ72" s="121" t="s">
        <v>19</v>
      </c>
      <c r="AR72" s="115" t="s">
        <v>19</v>
      </c>
      <c r="AS72" s="115" t="s">
        <v>19</v>
      </c>
      <c r="AT72" s="115"/>
      <c r="AU72" s="115"/>
      <c r="AV72" s="115"/>
      <c r="AW72" s="115"/>
      <c r="AX72" s="119"/>
      <c r="AY72" s="115"/>
    </row>
    <row r="73" spans="1:51" ht="31.5" x14ac:dyDescent="0.25">
      <c r="A73" s="116" t="s">
        <v>73</v>
      </c>
      <c r="B73" s="107" t="s">
        <v>585</v>
      </c>
      <c r="C73" s="117" t="s">
        <v>586</v>
      </c>
      <c r="D73" s="115" t="s">
        <v>19</v>
      </c>
      <c r="E73" s="115" t="s">
        <v>19</v>
      </c>
      <c r="F73" s="115" t="s">
        <v>19</v>
      </c>
      <c r="G73" s="115" t="s">
        <v>19</v>
      </c>
      <c r="H73" s="115" t="s">
        <v>19</v>
      </c>
      <c r="I73" s="115" t="s">
        <v>19</v>
      </c>
      <c r="J73" s="115" t="s">
        <v>19</v>
      </c>
      <c r="K73" s="115" t="s">
        <v>19</v>
      </c>
      <c r="L73" s="115" t="s">
        <v>19</v>
      </c>
      <c r="M73" s="115" t="s">
        <v>19</v>
      </c>
      <c r="N73" s="115" t="s">
        <v>19</v>
      </c>
      <c r="O73" s="115" t="s">
        <v>19</v>
      </c>
      <c r="P73" s="115" t="s">
        <v>19</v>
      </c>
      <c r="Q73" s="115" t="s">
        <v>19</v>
      </c>
      <c r="R73" s="115" t="s">
        <v>19</v>
      </c>
      <c r="S73" s="115" t="s">
        <v>19</v>
      </c>
      <c r="T73" s="115" t="s">
        <v>19</v>
      </c>
      <c r="U73" s="115" t="s">
        <v>19</v>
      </c>
      <c r="V73" s="115" t="s">
        <v>19</v>
      </c>
      <c r="W73" s="115" t="s">
        <v>19</v>
      </c>
      <c r="X73" s="115" t="s">
        <v>19</v>
      </c>
      <c r="Y73" s="115" t="s">
        <v>19</v>
      </c>
      <c r="Z73" s="115" t="s">
        <v>19</v>
      </c>
      <c r="AA73" s="115" t="s">
        <v>19</v>
      </c>
      <c r="AB73" s="115" t="s">
        <v>19</v>
      </c>
      <c r="AC73" s="115" t="s">
        <v>19</v>
      </c>
      <c r="AD73" s="115" t="s">
        <v>19</v>
      </c>
      <c r="AE73" s="115" t="s">
        <v>19</v>
      </c>
      <c r="AF73" s="115" t="s">
        <v>19</v>
      </c>
      <c r="AG73" s="115" t="s">
        <v>19</v>
      </c>
      <c r="AH73" s="115" t="s">
        <v>19</v>
      </c>
      <c r="AI73" s="115" t="s">
        <v>19</v>
      </c>
      <c r="AJ73" s="115" t="s">
        <v>19</v>
      </c>
      <c r="AK73" s="115" t="s">
        <v>19</v>
      </c>
      <c r="AL73" s="115" t="s">
        <v>19</v>
      </c>
      <c r="AM73" s="115" t="s">
        <v>19</v>
      </c>
      <c r="AN73" s="118" t="s">
        <v>19</v>
      </c>
      <c r="AO73" s="120" t="s">
        <v>19</v>
      </c>
      <c r="AP73" s="120" t="s">
        <v>19</v>
      </c>
      <c r="AQ73" s="121" t="s">
        <v>19</v>
      </c>
      <c r="AR73" s="115" t="s">
        <v>19</v>
      </c>
      <c r="AS73" s="115" t="s">
        <v>19</v>
      </c>
      <c r="AT73" s="115"/>
      <c r="AU73" s="115"/>
      <c r="AV73" s="115"/>
      <c r="AW73" s="115"/>
      <c r="AX73" s="119"/>
      <c r="AY73" s="115"/>
    </row>
    <row r="74" spans="1:51" ht="31.5" x14ac:dyDescent="0.25">
      <c r="A74" s="116" t="s">
        <v>73</v>
      </c>
      <c r="B74" s="107" t="s">
        <v>587</v>
      </c>
      <c r="C74" s="117" t="s">
        <v>588</v>
      </c>
      <c r="D74" s="115" t="s">
        <v>19</v>
      </c>
      <c r="E74" s="115" t="s">
        <v>19</v>
      </c>
      <c r="F74" s="115" t="s">
        <v>19</v>
      </c>
      <c r="G74" s="115" t="s">
        <v>19</v>
      </c>
      <c r="H74" s="115" t="s">
        <v>19</v>
      </c>
      <c r="I74" s="115" t="s">
        <v>19</v>
      </c>
      <c r="J74" s="115" t="s">
        <v>19</v>
      </c>
      <c r="K74" s="115" t="s">
        <v>19</v>
      </c>
      <c r="L74" s="115" t="s">
        <v>19</v>
      </c>
      <c r="M74" s="115" t="s">
        <v>19</v>
      </c>
      <c r="N74" s="115" t="s">
        <v>19</v>
      </c>
      <c r="O74" s="115" t="s">
        <v>19</v>
      </c>
      <c r="P74" s="115" t="s">
        <v>19</v>
      </c>
      <c r="Q74" s="115" t="s">
        <v>19</v>
      </c>
      <c r="R74" s="115" t="s">
        <v>19</v>
      </c>
      <c r="S74" s="115" t="s">
        <v>19</v>
      </c>
      <c r="T74" s="115" t="s">
        <v>19</v>
      </c>
      <c r="U74" s="115" t="s">
        <v>19</v>
      </c>
      <c r="V74" s="115" t="s">
        <v>19</v>
      </c>
      <c r="W74" s="115" t="s">
        <v>19</v>
      </c>
      <c r="X74" s="115" t="s">
        <v>19</v>
      </c>
      <c r="Y74" s="115" t="s">
        <v>19</v>
      </c>
      <c r="Z74" s="115" t="s">
        <v>19</v>
      </c>
      <c r="AA74" s="115" t="s">
        <v>19</v>
      </c>
      <c r="AB74" s="115" t="s">
        <v>19</v>
      </c>
      <c r="AC74" s="115" t="s">
        <v>19</v>
      </c>
      <c r="AD74" s="115" t="s">
        <v>19</v>
      </c>
      <c r="AE74" s="115" t="s">
        <v>19</v>
      </c>
      <c r="AF74" s="115" t="s">
        <v>19</v>
      </c>
      <c r="AG74" s="115" t="s">
        <v>19</v>
      </c>
      <c r="AH74" s="115" t="s">
        <v>19</v>
      </c>
      <c r="AI74" s="115" t="s">
        <v>19</v>
      </c>
      <c r="AJ74" s="115" t="s">
        <v>19</v>
      </c>
      <c r="AK74" s="115" t="s">
        <v>19</v>
      </c>
      <c r="AL74" s="115" t="s">
        <v>19</v>
      </c>
      <c r="AM74" s="115" t="s">
        <v>19</v>
      </c>
      <c r="AN74" s="118" t="s">
        <v>19</v>
      </c>
      <c r="AO74" s="120" t="s">
        <v>19</v>
      </c>
      <c r="AP74" s="120" t="s">
        <v>19</v>
      </c>
      <c r="AQ74" s="121" t="s">
        <v>19</v>
      </c>
      <c r="AR74" s="115" t="s">
        <v>19</v>
      </c>
      <c r="AS74" s="115" t="s">
        <v>19</v>
      </c>
      <c r="AT74" s="115"/>
      <c r="AU74" s="115"/>
      <c r="AV74" s="115"/>
      <c r="AW74" s="115"/>
      <c r="AX74" s="119"/>
      <c r="AY74" s="115"/>
    </row>
    <row r="75" spans="1:51" ht="31.5" x14ac:dyDescent="0.25">
      <c r="A75" s="116" t="s">
        <v>73</v>
      </c>
      <c r="B75" s="107" t="s">
        <v>589</v>
      </c>
      <c r="C75" s="117" t="s">
        <v>590</v>
      </c>
      <c r="D75" s="115" t="s">
        <v>19</v>
      </c>
      <c r="E75" s="115" t="s">
        <v>19</v>
      </c>
      <c r="F75" s="115" t="s">
        <v>19</v>
      </c>
      <c r="G75" s="115" t="s">
        <v>19</v>
      </c>
      <c r="H75" s="115" t="s">
        <v>19</v>
      </c>
      <c r="I75" s="115" t="s">
        <v>19</v>
      </c>
      <c r="J75" s="115" t="s">
        <v>19</v>
      </c>
      <c r="K75" s="115" t="s">
        <v>19</v>
      </c>
      <c r="L75" s="115" t="s">
        <v>19</v>
      </c>
      <c r="M75" s="115" t="s">
        <v>19</v>
      </c>
      <c r="N75" s="115" t="s">
        <v>19</v>
      </c>
      <c r="O75" s="115" t="s">
        <v>19</v>
      </c>
      <c r="P75" s="115" t="s">
        <v>19</v>
      </c>
      <c r="Q75" s="115" t="s">
        <v>19</v>
      </c>
      <c r="R75" s="115" t="s">
        <v>19</v>
      </c>
      <c r="S75" s="115" t="s">
        <v>19</v>
      </c>
      <c r="T75" s="115" t="s">
        <v>19</v>
      </c>
      <c r="U75" s="115" t="s">
        <v>19</v>
      </c>
      <c r="V75" s="115" t="s">
        <v>19</v>
      </c>
      <c r="W75" s="115" t="s">
        <v>19</v>
      </c>
      <c r="X75" s="115" t="s">
        <v>19</v>
      </c>
      <c r="Y75" s="115" t="s">
        <v>19</v>
      </c>
      <c r="Z75" s="115" t="s">
        <v>19</v>
      </c>
      <c r="AA75" s="115" t="s">
        <v>19</v>
      </c>
      <c r="AB75" s="115" t="s">
        <v>19</v>
      </c>
      <c r="AC75" s="115" t="s">
        <v>19</v>
      </c>
      <c r="AD75" s="115" t="s">
        <v>19</v>
      </c>
      <c r="AE75" s="115" t="s">
        <v>19</v>
      </c>
      <c r="AF75" s="115" t="s">
        <v>19</v>
      </c>
      <c r="AG75" s="115" t="s">
        <v>19</v>
      </c>
      <c r="AH75" s="115" t="s">
        <v>19</v>
      </c>
      <c r="AI75" s="115" t="s">
        <v>19</v>
      </c>
      <c r="AJ75" s="115" t="s">
        <v>19</v>
      </c>
      <c r="AK75" s="115" t="s">
        <v>19</v>
      </c>
      <c r="AL75" s="115" t="s">
        <v>19</v>
      </c>
      <c r="AM75" s="115" t="s">
        <v>19</v>
      </c>
      <c r="AN75" s="118" t="s">
        <v>19</v>
      </c>
      <c r="AO75" s="120" t="s">
        <v>19</v>
      </c>
      <c r="AP75" s="120" t="s">
        <v>19</v>
      </c>
      <c r="AQ75" s="121" t="s">
        <v>19</v>
      </c>
      <c r="AR75" s="115" t="s">
        <v>19</v>
      </c>
      <c r="AS75" s="115" t="s">
        <v>19</v>
      </c>
      <c r="AT75" s="115"/>
      <c r="AU75" s="115"/>
      <c r="AV75" s="115"/>
      <c r="AW75" s="115"/>
      <c r="AX75" s="119"/>
      <c r="AY75" s="115"/>
    </row>
    <row r="76" spans="1:51" ht="31.5" x14ac:dyDescent="0.25">
      <c r="A76" s="116" t="s">
        <v>73</v>
      </c>
      <c r="B76" s="107" t="s">
        <v>591</v>
      </c>
      <c r="C76" s="117" t="s">
        <v>592</v>
      </c>
      <c r="D76" s="115" t="s">
        <v>19</v>
      </c>
      <c r="E76" s="115" t="s">
        <v>19</v>
      </c>
      <c r="F76" s="115" t="s">
        <v>19</v>
      </c>
      <c r="G76" s="115" t="s">
        <v>19</v>
      </c>
      <c r="H76" s="115" t="s">
        <v>19</v>
      </c>
      <c r="I76" s="115" t="s">
        <v>19</v>
      </c>
      <c r="J76" s="115" t="s">
        <v>19</v>
      </c>
      <c r="K76" s="115" t="s">
        <v>19</v>
      </c>
      <c r="L76" s="115" t="s">
        <v>19</v>
      </c>
      <c r="M76" s="115" t="s">
        <v>19</v>
      </c>
      <c r="N76" s="115" t="s">
        <v>19</v>
      </c>
      <c r="O76" s="115" t="s">
        <v>19</v>
      </c>
      <c r="P76" s="115" t="s">
        <v>19</v>
      </c>
      <c r="Q76" s="115" t="s">
        <v>19</v>
      </c>
      <c r="R76" s="115" t="s">
        <v>19</v>
      </c>
      <c r="S76" s="115" t="s">
        <v>19</v>
      </c>
      <c r="T76" s="115" t="s">
        <v>19</v>
      </c>
      <c r="U76" s="115" t="s">
        <v>19</v>
      </c>
      <c r="V76" s="115" t="s">
        <v>19</v>
      </c>
      <c r="W76" s="115" t="s">
        <v>19</v>
      </c>
      <c r="X76" s="115" t="s">
        <v>19</v>
      </c>
      <c r="Y76" s="115" t="s">
        <v>19</v>
      </c>
      <c r="Z76" s="115" t="s">
        <v>19</v>
      </c>
      <c r="AA76" s="115" t="s">
        <v>19</v>
      </c>
      <c r="AB76" s="115" t="s">
        <v>19</v>
      </c>
      <c r="AC76" s="115" t="s">
        <v>19</v>
      </c>
      <c r="AD76" s="115" t="s">
        <v>19</v>
      </c>
      <c r="AE76" s="115" t="s">
        <v>19</v>
      </c>
      <c r="AF76" s="115" t="s">
        <v>19</v>
      </c>
      <c r="AG76" s="115" t="s">
        <v>19</v>
      </c>
      <c r="AH76" s="115" t="s">
        <v>19</v>
      </c>
      <c r="AI76" s="115" t="s">
        <v>19</v>
      </c>
      <c r="AJ76" s="115" t="s">
        <v>19</v>
      </c>
      <c r="AK76" s="115" t="s">
        <v>19</v>
      </c>
      <c r="AL76" s="115" t="s">
        <v>19</v>
      </c>
      <c r="AM76" s="115" t="s">
        <v>19</v>
      </c>
      <c r="AN76" s="118" t="s">
        <v>19</v>
      </c>
      <c r="AO76" s="120" t="s">
        <v>19</v>
      </c>
      <c r="AP76" s="120" t="s">
        <v>19</v>
      </c>
      <c r="AQ76" s="121" t="s">
        <v>19</v>
      </c>
      <c r="AR76" s="115" t="s">
        <v>19</v>
      </c>
      <c r="AS76" s="115" t="s">
        <v>19</v>
      </c>
      <c r="AT76" s="115"/>
      <c r="AU76" s="115"/>
      <c r="AV76" s="115"/>
      <c r="AW76" s="115"/>
      <c r="AX76" s="119"/>
      <c r="AY76" s="115"/>
    </row>
    <row r="77" spans="1:51" ht="31.5" x14ac:dyDescent="0.25">
      <c r="A77" s="116" t="s">
        <v>73</v>
      </c>
      <c r="B77" s="107" t="s">
        <v>593</v>
      </c>
      <c r="C77" s="117" t="s">
        <v>594</v>
      </c>
      <c r="D77" s="115" t="s">
        <v>19</v>
      </c>
      <c r="E77" s="115" t="s">
        <v>19</v>
      </c>
      <c r="F77" s="115" t="s">
        <v>19</v>
      </c>
      <c r="G77" s="115" t="s">
        <v>19</v>
      </c>
      <c r="H77" s="115" t="s">
        <v>19</v>
      </c>
      <c r="I77" s="115" t="s">
        <v>19</v>
      </c>
      <c r="J77" s="115" t="s">
        <v>19</v>
      </c>
      <c r="K77" s="115" t="s">
        <v>19</v>
      </c>
      <c r="L77" s="115" t="s">
        <v>19</v>
      </c>
      <c r="M77" s="115" t="s">
        <v>19</v>
      </c>
      <c r="N77" s="115" t="s">
        <v>19</v>
      </c>
      <c r="O77" s="115" t="s">
        <v>19</v>
      </c>
      <c r="P77" s="115" t="s">
        <v>19</v>
      </c>
      <c r="Q77" s="115" t="s">
        <v>19</v>
      </c>
      <c r="R77" s="115" t="s">
        <v>19</v>
      </c>
      <c r="S77" s="115" t="s">
        <v>19</v>
      </c>
      <c r="T77" s="115" t="s">
        <v>19</v>
      </c>
      <c r="U77" s="115" t="s">
        <v>19</v>
      </c>
      <c r="V77" s="115" t="s">
        <v>19</v>
      </c>
      <c r="W77" s="115" t="s">
        <v>19</v>
      </c>
      <c r="X77" s="115" t="s">
        <v>19</v>
      </c>
      <c r="Y77" s="115" t="s">
        <v>19</v>
      </c>
      <c r="Z77" s="115" t="s">
        <v>19</v>
      </c>
      <c r="AA77" s="115" t="s">
        <v>19</v>
      </c>
      <c r="AB77" s="115" t="s">
        <v>19</v>
      </c>
      <c r="AC77" s="115" t="s">
        <v>19</v>
      </c>
      <c r="AD77" s="115" t="s">
        <v>19</v>
      </c>
      <c r="AE77" s="115" t="s">
        <v>19</v>
      </c>
      <c r="AF77" s="115" t="s">
        <v>19</v>
      </c>
      <c r="AG77" s="115" t="s">
        <v>19</v>
      </c>
      <c r="AH77" s="115" t="s">
        <v>19</v>
      </c>
      <c r="AI77" s="115" t="s">
        <v>19</v>
      </c>
      <c r="AJ77" s="115" t="s">
        <v>19</v>
      </c>
      <c r="AK77" s="115" t="s">
        <v>19</v>
      </c>
      <c r="AL77" s="115" t="s">
        <v>19</v>
      </c>
      <c r="AM77" s="115" t="s">
        <v>19</v>
      </c>
      <c r="AN77" s="118" t="s">
        <v>19</v>
      </c>
      <c r="AO77" s="120" t="s">
        <v>19</v>
      </c>
      <c r="AP77" s="120" t="s">
        <v>19</v>
      </c>
      <c r="AQ77" s="121" t="s">
        <v>19</v>
      </c>
      <c r="AR77" s="115" t="s">
        <v>19</v>
      </c>
      <c r="AS77" s="115" t="s">
        <v>19</v>
      </c>
      <c r="AT77" s="115"/>
      <c r="AU77" s="115"/>
      <c r="AV77" s="115"/>
      <c r="AW77" s="115"/>
      <c r="AX77" s="119"/>
      <c r="AY77" s="115"/>
    </row>
    <row r="78" spans="1:51" x14ac:dyDescent="0.25">
      <c r="A78" s="116" t="s">
        <v>75</v>
      </c>
      <c r="B78" s="107" t="s">
        <v>76</v>
      </c>
      <c r="C78" s="117" t="s">
        <v>18</v>
      </c>
      <c r="D78" s="115" t="s">
        <v>19</v>
      </c>
      <c r="E78" s="115" t="s">
        <v>19</v>
      </c>
      <c r="F78" s="115">
        <f t="shared" ref="F78" si="53">IFERROR(SUM(F79:F105),"нд")</f>
        <v>0</v>
      </c>
      <c r="G78" s="115" t="s">
        <v>19</v>
      </c>
      <c r="H78" s="115" t="s">
        <v>19</v>
      </c>
      <c r="I78" s="115" t="s">
        <v>19</v>
      </c>
      <c r="J78" s="115" t="s">
        <v>19</v>
      </c>
      <c r="K78" s="115" t="s">
        <v>19</v>
      </c>
      <c r="L78" s="115" t="s">
        <v>19</v>
      </c>
      <c r="M78" s="115" t="s">
        <v>19</v>
      </c>
      <c r="N78" s="115">
        <f t="shared" ref="N78" si="54">IFERROR(SUM(N79:N105),"нд")</f>
        <v>1.617</v>
      </c>
      <c r="O78" s="115" t="s">
        <v>19</v>
      </c>
      <c r="P78" s="115" t="s">
        <v>19</v>
      </c>
      <c r="Q78" s="115" t="s">
        <v>19</v>
      </c>
      <c r="R78" s="115" t="s">
        <v>19</v>
      </c>
      <c r="S78" s="115" t="s">
        <v>19</v>
      </c>
      <c r="T78" s="115" t="s">
        <v>19</v>
      </c>
      <c r="U78" s="115" t="s">
        <v>19</v>
      </c>
      <c r="V78" s="115" t="s">
        <v>19</v>
      </c>
      <c r="W78" s="115" t="s">
        <v>19</v>
      </c>
      <c r="X78" s="115" t="s">
        <v>19</v>
      </c>
      <c r="Y78" s="115" t="s">
        <v>19</v>
      </c>
      <c r="Z78" s="115" t="s">
        <v>19</v>
      </c>
      <c r="AA78" s="115" t="s">
        <v>19</v>
      </c>
      <c r="AB78" s="115" t="s">
        <v>19</v>
      </c>
      <c r="AC78" s="115" t="s">
        <v>19</v>
      </c>
      <c r="AD78" s="115" t="s">
        <v>19</v>
      </c>
      <c r="AE78" s="115" t="s">
        <v>19</v>
      </c>
      <c r="AF78" s="115" t="s">
        <v>19</v>
      </c>
      <c r="AG78" s="115" t="s">
        <v>19</v>
      </c>
      <c r="AH78" s="115" t="s">
        <v>19</v>
      </c>
      <c r="AI78" s="115" t="s">
        <v>19</v>
      </c>
      <c r="AJ78" s="115" t="s">
        <v>19</v>
      </c>
      <c r="AK78" s="115" t="s">
        <v>19</v>
      </c>
      <c r="AL78" s="115" t="s">
        <v>19</v>
      </c>
      <c r="AM78" s="115" t="s">
        <v>19</v>
      </c>
      <c r="AN78" s="118" t="s">
        <v>19</v>
      </c>
      <c r="AO78" s="120">
        <f>IFERROR(SUM(AO79:AO105),"нд")</f>
        <v>-1.6867E-3</v>
      </c>
      <c r="AP78" s="120">
        <f>IFERROR(SUM(AP79:AP105),"нд")</f>
        <v>-1.5449999999999999E-3</v>
      </c>
      <c r="AQ78" s="121" t="s">
        <v>19</v>
      </c>
      <c r="AR78" s="115" t="s">
        <v>19</v>
      </c>
      <c r="AS78" s="115" t="s">
        <v>19</v>
      </c>
      <c r="AT78" s="115"/>
      <c r="AU78" s="115"/>
      <c r="AV78" s="115"/>
      <c r="AW78" s="115"/>
      <c r="AX78" s="119"/>
      <c r="AY78" s="115"/>
    </row>
    <row r="79" spans="1:51" ht="31.5" x14ac:dyDescent="0.25">
      <c r="A79" s="116" t="s">
        <v>75</v>
      </c>
      <c r="B79" s="107" t="s">
        <v>595</v>
      </c>
      <c r="C79" s="117" t="s">
        <v>596</v>
      </c>
      <c r="D79" s="115" t="s">
        <v>19</v>
      </c>
      <c r="E79" s="115" t="s">
        <v>19</v>
      </c>
      <c r="F79" s="115" t="s">
        <v>19</v>
      </c>
      <c r="G79" s="115" t="s">
        <v>19</v>
      </c>
      <c r="H79" s="115" t="s">
        <v>19</v>
      </c>
      <c r="I79" s="115" t="s">
        <v>19</v>
      </c>
      <c r="J79" s="115" t="s">
        <v>19</v>
      </c>
      <c r="K79" s="115" t="s">
        <v>19</v>
      </c>
      <c r="L79" s="115" t="s">
        <v>19</v>
      </c>
      <c r="M79" s="115" t="s">
        <v>19</v>
      </c>
      <c r="N79" s="115" t="s">
        <v>19</v>
      </c>
      <c r="O79" s="115" t="s">
        <v>19</v>
      </c>
      <c r="P79" s="115" t="s">
        <v>19</v>
      </c>
      <c r="Q79" s="115" t="s">
        <v>19</v>
      </c>
      <c r="R79" s="115" t="s">
        <v>19</v>
      </c>
      <c r="S79" s="115" t="s">
        <v>19</v>
      </c>
      <c r="T79" s="115" t="s">
        <v>19</v>
      </c>
      <c r="U79" s="115" t="s">
        <v>19</v>
      </c>
      <c r="V79" s="115" t="s">
        <v>19</v>
      </c>
      <c r="W79" s="115" t="s">
        <v>19</v>
      </c>
      <c r="X79" s="115" t="s">
        <v>19</v>
      </c>
      <c r="Y79" s="115" t="s">
        <v>19</v>
      </c>
      <c r="Z79" s="115" t="s">
        <v>19</v>
      </c>
      <c r="AA79" s="115" t="s">
        <v>19</v>
      </c>
      <c r="AB79" s="115" t="s">
        <v>19</v>
      </c>
      <c r="AC79" s="115" t="s">
        <v>19</v>
      </c>
      <c r="AD79" s="115" t="s">
        <v>19</v>
      </c>
      <c r="AE79" s="115" t="s">
        <v>19</v>
      </c>
      <c r="AF79" s="115" t="s">
        <v>19</v>
      </c>
      <c r="AG79" s="115" t="s">
        <v>19</v>
      </c>
      <c r="AH79" s="115" t="s">
        <v>19</v>
      </c>
      <c r="AI79" s="115" t="s">
        <v>19</v>
      </c>
      <c r="AJ79" s="115" t="s">
        <v>19</v>
      </c>
      <c r="AK79" s="115" t="s">
        <v>19</v>
      </c>
      <c r="AL79" s="115" t="s">
        <v>19</v>
      </c>
      <c r="AM79" s="115" t="s">
        <v>19</v>
      </c>
      <c r="AN79" s="118" t="s">
        <v>19</v>
      </c>
      <c r="AO79" s="120" t="s">
        <v>19</v>
      </c>
      <c r="AP79" s="120" t="s">
        <v>19</v>
      </c>
      <c r="AQ79" s="121" t="s">
        <v>19</v>
      </c>
      <c r="AR79" s="115" t="s">
        <v>19</v>
      </c>
      <c r="AS79" s="115" t="s">
        <v>19</v>
      </c>
      <c r="AT79" s="115"/>
      <c r="AU79" s="115"/>
      <c r="AV79" s="115"/>
      <c r="AW79" s="115"/>
      <c r="AX79" s="119"/>
      <c r="AY79" s="115"/>
    </row>
    <row r="80" spans="1:51" ht="31.5" x14ac:dyDescent="0.25">
      <c r="A80" s="116" t="s">
        <v>75</v>
      </c>
      <c r="B80" s="107" t="s">
        <v>597</v>
      </c>
      <c r="C80" s="117" t="s">
        <v>598</v>
      </c>
      <c r="D80" s="115" t="s">
        <v>19</v>
      </c>
      <c r="E80" s="115" t="s">
        <v>19</v>
      </c>
      <c r="F80" s="115" t="s">
        <v>19</v>
      </c>
      <c r="G80" s="115" t="s">
        <v>19</v>
      </c>
      <c r="H80" s="115" t="s">
        <v>19</v>
      </c>
      <c r="I80" s="115" t="s">
        <v>19</v>
      </c>
      <c r="J80" s="115" t="s">
        <v>19</v>
      </c>
      <c r="K80" s="115" t="s">
        <v>19</v>
      </c>
      <c r="L80" s="115" t="s">
        <v>19</v>
      </c>
      <c r="M80" s="115" t="s">
        <v>19</v>
      </c>
      <c r="N80" s="115" t="s">
        <v>19</v>
      </c>
      <c r="O80" s="115" t="s">
        <v>19</v>
      </c>
      <c r="P80" s="115" t="s">
        <v>19</v>
      </c>
      <c r="Q80" s="115" t="s">
        <v>19</v>
      </c>
      <c r="R80" s="115" t="s">
        <v>19</v>
      </c>
      <c r="S80" s="115" t="s">
        <v>19</v>
      </c>
      <c r="T80" s="115" t="s">
        <v>19</v>
      </c>
      <c r="U80" s="115" t="s">
        <v>19</v>
      </c>
      <c r="V80" s="115" t="s">
        <v>19</v>
      </c>
      <c r="W80" s="115" t="s">
        <v>19</v>
      </c>
      <c r="X80" s="115" t="s">
        <v>19</v>
      </c>
      <c r="Y80" s="115" t="s">
        <v>19</v>
      </c>
      <c r="Z80" s="115" t="s">
        <v>19</v>
      </c>
      <c r="AA80" s="115" t="s">
        <v>19</v>
      </c>
      <c r="AB80" s="115" t="s">
        <v>19</v>
      </c>
      <c r="AC80" s="115" t="s">
        <v>19</v>
      </c>
      <c r="AD80" s="115" t="s">
        <v>19</v>
      </c>
      <c r="AE80" s="115" t="s">
        <v>19</v>
      </c>
      <c r="AF80" s="115" t="s">
        <v>19</v>
      </c>
      <c r="AG80" s="115" t="s">
        <v>19</v>
      </c>
      <c r="AH80" s="115" t="s">
        <v>19</v>
      </c>
      <c r="AI80" s="115" t="s">
        <v>19</v>
      </c>
      <c r="AJ80" s="115" t="s">
        <v>19</v>
      </c>
      <c r="AK80" s="115" t="s">
        <v>19</v>
      </c>
      <c r="AL80" s="115" t="s">
        <v>19</v>
      </c>
      <c r="AM80" s="115" t="s">
        <v>19</v>
      </c>
      <c r="AN80" s="118" t="s">
        <v>19</v>
      </c>
      <c r="AO80" s="120" t="s">
        <v>19</v>
      </c>
      <c r="AP80" s="120" t="s">
        <v>19</v>
      </c>
      <c r="AQ80" s="121" t="s">
        <v>19</v>
      </c>
      <c r="AR80" s="115" t="s">
        <v>19</v>
      </c>
      <c r="AS80" s="115" t="s">
        <v>19</v>
      </c>
      <c r="AT80" s="115"/>
      <c r="AU80" s="115"/>
      <c r="AV80" s="115"/>
      <c r="AW80" s="115"/>
      <c r="AX80" s="119"/>
      <c r="AY80" s="115"/>
    </row>
    <row r="81" spans="1:51" ht="31.5" x14ac:dyDescent="0.25">
      <c r="A81" s="116" t="s">
        <v>75</v>
      </c>
      <c r="B81" s="107" t="s">
        <v>599</v>
      </c>
      <c r="C81" s="117" t="s">
        <v>600</v>
      </c>
      <c r="D81" s="115" t="s">
        <v>19</v>
      </c>
      <c r="E81" s="115" t="s">
        <v>19</v>
      </c>
      <c r="F81" s="115" t="s">
        <v>19</v>
      </c>
      <c r="G81" s="115" t="s">
        <v>19</v>
      </c>
      <c r="H81" s="115" t="s">
        <v>19</v>
      </c>
      <c r="I81" s="115" t="s">
        <v>19</v>
      </c>
      <c r="J81" s="115" t="s">
        <v>19</v>
      </c>
      <c r="K81" s="115" t="s">
        <v>19</v>
      </c>
      <c r="L81" s="115" t="s">
        <v>19</v>
      </c>
      <c r="M81" s="115" t="s">
        <v>19</v>
      </c>
      <c r="N81" s="115" t="s">
        <v>19</v>
      </c>
      <c r="O81" s="115" t="s">
        <v>19</v>
      </c>
      <c r="P81" s="115" t="s">
        <v>19</v>
      </c>
      <c r="Q81" s="115" t="s">
        <v>19</v>
      </c>
      <c r="R81" s="115" t="s">
        <v>19</v>
      </c>
      <c r="S81" s="115" t="s">
        <v>19</v>
      </c>
      <c r="T81" s="115" t="s">
        <v>19</v>
      </c>
      <c r="U81" s="115" t="s">
        <v>19</v>
      </c>
      <c r="V81" s="115" t="s">
        <v>19</v>
      </c>
      <c r="W81" s="115" t="s">
        <v>19</v>
      </c>
      <c r="X81" s="115" t="s">
        <v>19</v>
      </c>
      <c r="Y81" s="115" t="s">
        <v>19</v>
      </c>
      <c r="Z81" s="115" t="s">
        <v>19</v>
      </c>
      <c r="AA81" s="115" t="s">
        <v>19</v>
      </c>
      <c r="AB81" s="115" t="s">
        <v>19</v>
      </c>
      <c r="AC81" s="115" t="s">
        <v>19</v>
      </c>
      <c r="AD81" s="115" t="s">
        <v>19</v>
      </c>
      <c r="AE81" s="115" t="s">
        <v>19</v>
      </c>
      <c r="AF81" s="115" t="s">
        <v>19</v>
      </c>
      <c r="AG81" s="115" t="s">
        <v>19</v>
      </c>
      <c r="AH81" s="115" t="s">
        <v>19</v>
      </c>
      <c r="AI81" s="115" t="s">
        <v>19</v>
      </c>
      <c r="AJ81" s="115" t="s">
        <v>19</v>
      </c>
      <c r="AK81" s="115" t="s">
        <v>19</v>
      </c>
      <c r="AL81" s="115" t="s">
        <v>19</v>
      </c>
      <c r="AM81" s="115" t="s">
        <v>19</v>
      </c>
      <c r="AN81" s="118" t="s">
        <v>19</v>
      </c>
      <c r="AO81" s="120" t="s">
        <v>19</v>
      </c>
      <c r="AP81" s="120" t="s">
        <v>19</v>
      </c>
      <c r="AQ81" s="121" t="s">
        <v>19</v>
      </c>
      <c r="AR81" s="115" t="s">
        <v>19</v>
      </c>
      <c r="AS81" s="115" t="s">
        <v>19</v>
      </c>
      <c r="AT81" s="115"/>
      <c r="AU81" s="115"/>
      <c r="AV81" s="115"/>
      <c r="AW81" s="115"/>
      <c r="AX81" s="119"/>
      <c r="AY81" s="115"/>
    </row>
    <row r="82" spans="1:51" ht="31.5" x14ac:dyDescent="0.25">
      <c r="A82" s="116" t="s">
        <v>75</v>
      </c>
      <c r="B82" s="107" t="s">
        <v>601</v>
      </c>
      <c r="C82" s="117" t="s">
        <v>602</v>
      </c>
      <c r="D82" s="115" t="s">
        <v>19</v>
      </c>
      <c r="E82" s="115" t="s">
        <v>19</v>
      </c>
      <c r="F82" s="115" t="s">
        <v>19</v>
      </c>
      <c r="G82" s="115" t="s">
        <v>19</v>
      </c>
      <c r="H82" s="115" t="s">
        <v>19</v>
      </c>
      <c r="I82" s="115" t="s">
        <v>19</v>
      </c>
      <c r="J82" s="115" t="s">
        <v>19</v>
      </c>
      <c r="K82" s="115" t="s">
        <v>19</v>
      </c>
      <c r="L82" s="115" t="s">
        <v>19</v>
      </c>
      <c r="M82" s="115" t="s">
        <v>19</v>
      </c>
      <c r="N82" s="115">
        <v>0.06</v>
      </c>
      <c r="O82" s="115" t="s">
        <v>19</v>
      </c>
      <c r="P82" s="115" t="s">
        <v>19</v>
      </c>
      <c r="Q82" s="115" t="s">
        <v>19</v>
      </c>
      <c r="R82" s="115" t="s">
        <v>19</v>
      </c>
      <c r="S82" s="115" t="s">
        <v>19</v>
      </c>
      <c r="T82" s="115" t="s">
        <v>19</v>
      </c>
      <c r="U82" s="115" t="s">
        <v>19</v>
      </c>
      <c r="V82" s="115" t="s">
        <v>19</v>
      </c>
      <c r="W82" s="115" t="s">
        <v>19</v>
      </c>
      <c r="X82" s="115" t="s">
        <v>19</v>
      </c>
      <c r="Y82" s="115" t="s">
        <v>19</v>
      </c>
      <c r="Z82" s="115" t="s">
        <v>19</v>
      </c>
      <c r="AA82" s="115" t="s">
        <v>19</v>
      </c>
      <c r="AB82" s="115" t="s">
        <v>19</v>
      </c>
      <c r="AC82" s="115" t="s">
        <v>19</v>
      </c>
      <c r="AD82" s="115" t="s">
        <v>19</v>
      </c>
      <c r="AE82" s="115" t="s">
        <v>19</v>
      </c>
      <c r="AF82" s="115" t="s">
        <v>19</v>
      </c>
      <c r="AG82" s="115" t="s">
        <v>19</v>
      </c>
      <c r="AH82" s="115" t="s">
        <v>19</v>
      </c>
      <c r="AI82" s="115" t="s">
        <v>19</v>
      </c>
      <c r="AJ82" s="115" t="s">
        <v>19</v>
      </c>
      <c r="AK82" s="115" t="s">
        <v>19</v>
      </c>
      <c r="AL82" s="115" t="s">
        <v>19</v>
      </c>
      <c r="AM82" s="115" t="s">
        <v>19</v>
      </c>
      <c r="AN82" s="118" t="s">
        <v>19</v>
      </c>
      <c r="AO82" s="120">
        <v>-5.976E-4</v>
      </c>
      <c r="AP82" s="120">
        <v>-6.0599999999999998E-4</v>
      </c>
      <c r="AQ82" s="121" t="s">
        <v>19</v>
      </c>
      <c r="AR82" s="115" t="s">
        <v>19</v>
      </c>
      <c r="AS82" s="115" t="s">
        <v>19</v>
      </c>
      <c r="AT82" s="115"/>
      <c r="AU82" s="115"/>
      <c r="AV82" s="115"/>
      <c r="AW82" s="115"/>
      <c r="AX82" s="119"/>
      <c r="AY82" s="115"/>
    </row>
    <row r="83" spans="1:51" ht="31.5" x14ac:dyDescent="0.25">
      <c r="A83" s="116" t="s">
        <v>75</v>
      </c>
      <c r="B83" s="107" t="s">
        <v>603</v>
      </c>
      <c r="C83" s="117" t="s">
        <v>604</v>
      </c>
      <c r="D83" s="115" t="s">
        <v>19</v>
      </c>
      <c r="E83" s="115" t="s">
        <v>19</v>
      </c>
      <c r="F83" s="115" t="s">
        <v>19</v>
      </c>
      <c r="G83" s="115" t="s">
        <v>19</v>
      </c>
      <c r="H83" s="115" t="s">
        <v>19</v>
      </c>
      <c r="I83" s="115" t="s">
        <v>19</v>
      </c>
      <c r="J83" s="115" t="s">
        <v>19</v>
      </c>
      <c r="K83" s="115" t="s">
        <v>19</v>
      </c>
      <c r="L83" s="115" t="s">
        <v>19</v>
      </c>
      <c r="M83" s="115" t="s">
        <v>19</v>
      </c>
      <c r="N83" s="115">
        <v>0.02</v>
      </c>
      <c r="O83" s="115" t="s">
        <v>19</v>
      </c>
      <c r="P83" s="115" t="s">
        <v>19</v>
      </c>
      <c r="Q83" s="115" t="s">
        <v>19</v>
      </c>
      <c r="R83" s="115" t="s">
        <v>19</v>
      </c>
      <c r="S83" s="115" t="s">
        <v>19</v>
      </c>
      <c r="T83" s="115" t="s">
        <v>19</v>
      </c>
      <c r="U83" s="115" t="s">
        <v>19</v>
      </c>
      <c r="V83" s="115" t="s">
        <v>19</v>
      </c>
      <c r="W83" s="115" t="s">
        <v>19</v>
      </c>
      <c r="X83" s="115" t="s">
        <v>19</v>
      </c>
      <c r="Y83" s="115" t="s">
        <v>19</v>
      </c>
      <c r="Z83" s="115" t="s">
        <v>19</v>
      </c>
      <c r="AA83" s="115" t="s">
        <v>19</v>
      </c>
      <c r="AB83" s="115" t="s">
        <v>19</v>
      </c>
      <c r="AC83" s="115" t="s">
        <v>19</v>
      </c>
      <c r="AD83" s="115" t="s">
        <v>19</v>
      </c>
      <c r="AE83" s="115" t="s">
        <v>19</v>
      </c>
      <c r="AF83" s="115" t="s">
        <v>19</v>
      </c>
      <c r="AG83" s="115" t="s">
        <v>19</v>
      </c>
      <c r="AH83" s="115" t="s">
        <v>19</v>
      </c>
      <c r="AI83" s="115" t="s">
        <v>19</v>
      </c>
      <c r="AJ83" s="115" t="s">
        <v>19</v>
      </c>
      <c r="AK83" s="115" t="s">
        <v>19</v>
      </c>
      <c r="AL83" s="115" t="s">
        <v>19</v>
      </c>
      <c r="AM83" s="115" t="s">
        <v>19</v>
      </c>
      <c r="AN83" s="118" t="s">
        <v>19</v>
      </c>
      <c r="AO83" s="120">
        <v>-1.0891E-3</v>
      </c>
      <c r="AP83" s="120">
        <v>-9.3899999999999995E-4</v>
      </c>
      <c r="AQ83" s="121" t="s">
        <v>19</v>
      </c>
      <c r="AR83" s="115" t="s">
        <v>19</v>
      </c>
      <c r="AS83" s="115" t="s">
        <v>19</v>
      </c>
      <c r="AT83" s="115"/>
      <c r="AU83" s="115"/>
      <c r="AV83" s="115"/>
      <c r="AW83" s="115"/>
      <c r="AX83" s="119"/>
      <c r="AY83" s="115"/>
    </row>
    <row r="84" spans="1:51" ht="31.5" x14ac:dyDescent="0.25">
      <c r="A84" s="116" t="s">
        <v>75</v>
      </c>
      <c r="B84" s="107" t="s">
        <v>605</v>
      </c>
      <c r="C84" s="117" t="s">
        <v>606</v>
      </c>
      <c r="D84" s="115" t="s">
        <v>19</v>
      </c>
      <c r="E84" s="115" t="s">
        <v>19</v>
      </c>
      <c r="F84" s="115" t="s">
        <v>19</v>
      </c>
      <c r="G84" s="115" t="s">
        <v>19</v>
      </c>
      <c r="H84" s="115" t="s">
        <v>19</v>
      </c>
      <c r="I84" s="115" t="s">
        <v>19</v>
      </c>
      <c r="J84" s="115" t="s">
        <v>19</v>
      </c>
      <c r="K84" s="115" t="s">
        <v>19</v>
      </c>
      <c r="L84" s="115" t="s">
        <v>19</v>
      </c>
      <c r="M84" s="115" t="s">
        <v>19</v>
      </c>
      <c r="N84" s="115" t="s">
        <v>19</v>
      </c>
      <c r="O84" s="115" t="s">
        <v>19</v>
      </c>
      <c r="P84" s="115" t="s">
        <v>19</v>
      </c>
      <c r="Q84" s="115" t="s">
        <v>19</v>
      </c>
      <c r="R84" s="115" t="s">
        <v>19</v>
      </c>
      <c r="S84" s="115" t="s">
        <v>19</v>
      </c>
      <c r="T84" s="115" t="s">
        <v>19</v>
      </c>
      <c r="U84" s="115" t="s">
        <v>19</v>
      </c>
      <c r="V84" s="115" t="s">
        <v>19</v>
      </c>
      <c r="W84" s="115" t="s">
        <v>19</v>
      </c>
      <c r="X84" s="115" t="s">
        <v>19</v>
      </c>
      <c r="Y84" s="115" t="s">
        <v>19</v>
      </c>
      <c r="Z84" s="115" t="s">
        <v>19</v>
      </c>
      <c r="AA84" s="115" t="s">
        <v>19</v>
      </c>
      <c r="AB84" s="115" t="s">
        <v>19</v>
      </c>
      <c r="AC84" s="115" t="s">
        <v>19</v>
      </c>
      <c r="AD84" s="115" t="s">
        <v>19</v>
      </c>
      <c r="AE84" s="115" t="s">
        <v>19</v>
      </c>
      <c r="AF84" s="115" t="s">
        <v>19</v>
      </c>
      <c r="AG84" s="115" t="s">
        <v>19</v>
      </c>
      <c r="AH84" s="115" t="s">
        <v>19</v>
      </c>
      <c r="AI84" s="115" t="s">
        <v>19</v>
      </c>
      <c r="AJ84" s="115" t="s">
        <v>19</v>
      </c>
      <c r="AK84" s="115" t="s">
        <v>19</v>
      </c>
      <c r="AL84" s="115" t="s">
        <v>19</v>
      </c>
      <c r="AM84" s="115" t="s">
        <v>19</v>
      </c>
      <c r="AN84" s="118" t="s">
        <v>19</v>
      </c>
      <c r="AO84" s="120" t="s">
        <v>19</v>
      </c>
      <c r="AP84" s="120" t="s">
        <v>19</v>
      </c>
      <c r="AQ84" s="121" t="s">
        <v>19</v>
      </c>
      <c r="AR84" s="115" t="s">
        <v>19</v>
      </c>
      <c r="AS84" s="115" t="s">
        <v>19</v>
      </c>
      <c r="AT84" s="115"/>
      <c r="AU84" s="115"/>
      <c r="AV84" s="115"/>
      <c r="AW84" s="115"/>
      <c r="AX84" s="119"/>
      <c r="AY84" s="115"/>
    </row>
    <row r="85" spans="1:51" ht="31.5" x14ac:dyDescent="0.25">
      <c r="A85" s="116" t="s">
        <v>75</v>
      </c>
      <c r="B85" s="107" t="s">
        <v>607</v>
      </c>
      <c r="C85" s="117" t="s">
        <v>608</v>
      </c>
      <c r="D85" s="115" t="s">
        <v>19</v>
      </c>
      <c r="E85" s="115" t="s">
        <v>19</v>
      </c>
      <c r="F85" s="115" t="s">
        <v>19</v>
      </c>
      <c r="G85" s="115" t="s">
        <v>19</v>
      </c>
      <c r="H85" s="115" t="s">
        <v>19</v>
      </c>
      <c r="I85" s="115" t="s">
        <v>19</v>
      </c>
      <c r="J85" s="115" t="s">
        <v>19</v>
      </c>
      <c r="K85" s="115" t="s">
        <v>19</v>
      </c>
      <c r="L85" s="115" t="s">
        <v>19</v>
      </c>
      <c r="M85" s="115" t="s">
        <v>19</v>
      </c>
      <c r="N85" s="115" t="s">
        <v>19</v>
      </c>
      <c r="O85" s="115" t="s">
        <v>19</v>
      </c>
      <c r="P85" s="115" t="s">
        <v>19</v>
      </c>
      <c r="Q85" s="115" t="s">
        <v>19</v>
      </c>
      <c r="R85" s="115" t="s">
        <v>19</v>
      </c>
      <c r="S85" s="115" t="s">
        <v>19</v>
      </c>
      <c r="T85" s="115" t="s">
        <v>19</v>
      </c>
      <c r="U85" s="115" t="s">
        <v>19</v>
      </c>
      <c r="V85" s="115" t="s">
        <v>19</v>
      </c>
      <c r="W85" s="115" t="s">
        <v>19</v>
      </c>
      <c r="X85" s="115" t="s">
        <v>19</v>
      </c>
      <c r="Y85" s="115" t="s">
        <v>19</v>
      </c>
      <c r="Z85" s="115" t="s">
        <v>19</v>
      </c>
      <c r="AA85" s="115" t="s">
        <v>19</v>
      </c>
      <c r="AB85" s="115" t="s">
        <v>19</v>
      </c>
      <c r="AC85" s="115" t="s">
        <v>19</v>
      </c>
      <c r="AD85" s="115" t="s">
        <v>19</v>
      </c>
      <c r="AE85" s="115" t="s">
        <v>19</v>
      </c>
      <c r="AF85" s="115" t="s">
        <v>19</v>
      </c>
      <c r="AG85" s="115" t="s">
        <v>19</v>
      </c>
      <c r="AH85" s="115" t="s">
        <v>19</v>
      </c>
      <c r="AI85" s="115" t="s">
        <v>19</v>
      </c>
      <c r="AJ85" s="115" t="s">
        <v>19</v>
      </c>
      <c r="AK85" s="115" t="s">
        <v>19</v>
      </c>
      <c r="AL85" s="115" t="s">
        <v>19</v>
      </c>
      <c r="AM85" s="115" t="s">
        <v>19</v>
      </c>
      <c r="AN85" s="118" t="s">
        <v>19</v>
      </c>
      <c r="AO85" s="120" t="s">
        <v>19</v>
      </c>
      <c r="AP85" s="120" t="s">
        <v>19</v>
      </c>
      <c r="AQ85" s="121" t="s">
        <v>19</v>
      </c>
      <c r="AR85" s="115" t="s">
        <v>19</v>
      </c>
      <c r="AS85" s="115" t="s">
        <v>19</v>
      </c>
      <c r="AT85" s="115"/>
      <c r="AU85" s="115"/>
      <c r="AV85" s="115"/>
      <c r="AW85" s="115"/>
      <c r="AX85" s="119"/>
      <c r="AY85" s="115"/>
    </row>
    <row r="86" spans="1:51" ht="31.5" x14ac:dyDescent="0.25">
      <c r="A86" s="116" t="s">
        <v>75</v>
      </c>
      <c r="B86" s="107" t="s">
        <v>609</v>
      </c>
      <c r="C86" s="117" t="s">
        <v>610</v>
      </c>
      <c r="D86" s="115" t="s">
        <v>19</v>
      </c>
      <c r="E86" s="115" t="s">
        <v>19</v>
      </c>
      <c r="F86" s="115" t="s">
        <v>19</v>
      </c>
      <c r="G86" s="115" t="s">
        <v>19</v>
      </c>
      <c r="H86" s="115" t="s">
        <v>19</v>
      </c>
      <c r="I86" s="115" t="s">
        <v>19</v>
      </c>
      <c r="J86" s="115" t="s">
        <v>19</v>
      </c>
      <c r="K86" s="115" t="s">
        <v>19</v>
      </c>
      <c r="L86" s="115" t="s">
        <v>19</v>
      </c>
      <c r="M86" s="115" t="s">
        <v>19</v>
      </c>
      <c r="N86" s="115" t="s">
        <v>19</v>
      </c>
      <c r="O86" s="115" t="s">
        <v>19</v>
      </c>
      <c r="P86" s="115" t="s">
        <v>19</v>
      </c>
      <c r="Q86" s="115" t="s">
        <v>19</v>
      </c>
      <c r="R86" s="115" t="s">
        <v>19</v>
      </c>
      <c r="S86" s="115" t="s">
        <v>19</v>
      </c>
      <c r="T86" s="115" t="s">
        <v>19</v>
      </c>
      <c r="U86" s="115" t="s">
        <v>19</v>
      </c>
      <c r="V86" s="115" t="s">
        <v>19</v>
      </c>
      <c r="W86" s="115" t="s">
        <v>19</v>
      </c>
      <c r="X86" s="115" t="s">
        <v>19</v>
      </c>
      <c r="Y86" s="115" t="s">
        <v>19</v>
      </c>
      <c r="Z86" s="115" t="s">
        <v>19</v>
      </c>
      <c r="AA86" s="115" t="s">
        <v>19</v>
      </c>
      <c r="AB86" s="115" t="s">
        <v>19</v>
      </c>
      <c r="AC86" s="115" t="s">
        <v>19</v>
      </c>
      <c r="AD86" s="115" t="s">
        <v>19</v>
      </c>
      <c r="AE86" s="115" t="s">
        <v>19</v>
      </c>
      <c r="AF86" s="115" t="s">
        <v>19</v>
      </c>
      <c r="AG86" s="115" t="s">
        <v>19</v>
      </c>
      <c r="AH86" s="115" t="s">
        <v>19</v>
      </c>
      <c r="AI86" s="115" t="s">
        <v>19</v>
      </c>
      <c r="AJ86" s="115" t="s">
        <v>19</v>
      </c>
      <c r="AK86" s="115" t="s">
        <v>19</v>
      </c>
      <c r="AL86" s="115" t="s">
        <v>19</v>
      </c>
      <c r="AM86" s="115" t="s">
        <v>19</v>
      </c>
      <c r="AN86" s="118" t="s">
        <v>19</v>
      </c>
      <c r="AO86" s="120" t="s">
        <v>19</v>
      </c>
      <c r="AP86" s="120" t="s">
        <v>19</v>
      </c>
      <c r="AQ86" s="121" t="s">
        <v>19</v>
      </c>
      <c r="AR86" s="115" t="s">
        <v>19</v>
      </c>
      <c r="AS86" s="115" t="s">
        <v>19</v>
      </c>
      <c r="AT86" s="115"/>
      <c r="AU86" s="115"/>
      <c r="AV86" s="115"/>
      <c r="AW86" s="115"/>
      <c r="AX86" s="119"/>
      <c r="AY86" s="115"/>
    </row>
    <row r="87" spans="1:51" ht="31.5" x14ac:dyDescent="0.25">
      <c r="A87" s="116" t="s">
        <v>75</v>
      </c>
      <c r="B87" s="107" t="s">
        <v>611</v>
      </c>
      <c r="C87" s="117" t="s">
        <v>612</v>
      </c>
      <c r="D87" s="115" t="s">
        <v>19</v>
      </c>
      <c r="E87" s="115" t="s">
        <v>19</v>
      </c>
      <c r="F87" s="115" t="s">
        <v>19</v>
      </c>
      <c r="G87" s="115" t="s">
        <v>19</v>
      </c>
      <c r="H87" s="115" t="s">
        <v>19</v>
      </c>
      <c r="I87" s="115" t="s">
        <v>19</v>
      </c>
      <c r="J87" s="115" t="s">
        <v>19</v>
      </c>
      <c r="K87" s="115" t="s">
        <v>19</v>
      </c>
      <c r="L87" s="115" t="s">
        <v>19</v>
      </c>
      <c r="M87" s="115" t="s">
        <v>19</v>
      </c>
      <c r="N87" s="115">
        <v>1.5369999999999999</v>
      </c>
      <c r="O87" s="115" t="s">
        <v>19</v>
      </c>
      <c r="P87" s="115" t="s">
        <v>19</v>
      </c>
      <c r="Q87" s="115" t="s">
        <v>19</v>
      </c>
      <c r="R87" s="115" t="s">
        <v>19</v>
      </c>
      <c r="S87" s="115" t="s">
        <v>19</v>
      </c>
      <c r="T87" s="115" t="s">
        <v>19</v>
      </c>
      <c r="U87" s="115" t="s">
        <v>19</v>
      </c>
      <c r="V87" s="115" t="s">
        <v>19</v>
      </c>
      <c r="W87" s="115" t="s">
        <v>19</v>
      </c>
      <c r="X87" s="115" t="s">
        <v>19</v>
      </c>
      <c r="Y87" s="115" t="s">
        <v>19</v>
      </c>
      <c r="Z87" s="115" t="s">
        <v>19</v>
      </c>
      <c r="AA87" s="115" t="s">
        <v>19</v>
      </c>
      <c r="AB87" s="115" t="s">
        <v>19</v>
      </c>
      <c r="AC87" s="115" t="s">
        <v>19</v>
      </c>
      <c r="AD87" s="115" t="s">
        <v>19</v>
      </c>
      <c r="AE87" s="115" t="s">
        <v>19</v>
      </c>
      <c r="AF87" s="115" t="s">
        <v>19</v>
      </c>
      <c r="AG87" s="115" t="s">
        <v>19</v>
      </c>
      <c r="AH87" s="115" t="s">
        <v>19</v>
      </c>
      <c r="AI87" s="115" t="s">
        <v>19</v>
      </c>
      <c r="AJ87" s="115" t="s">
        <v>19</v>
      </c>
      <c r="AK87" s="115" t="s">
        <v>19</v>
      </c>
      <c r="AL87" s="115" t="s">
        <v>19</v>
      </c>
      <c r="AM87" s="115" t="s">
        <v>19</v>
      </c>
      <c r="AN87" s="118" t="s">
        <v>19</v>
      </c>
      <c r="AO87" s="120" t="s">
        <v>19</v>
      </c>
      <c r="AP87" s="120" t="s">
        <v>19</v>
      </c>
      <c r="AQ87" s="121" t="s">
        <v>19</v>
      </c>
      <c r="AR87" s="115" t="s">
        <v>19</v>
      </c>
      <c r="AS87" s="115" t="s">
        <v>19</v>
      </c>
      <c r="AT87" s="115"/>
      <c r="AU87" s="115"/>
      <c r="AV87" s="115"/>
      <c r="AW87" s="115"/>
      <c r="AX87" s="119"/>
      <c r="AY87" s="115"/>
    </row>
    <row r="88" spans="1:51" ht="31.5" x14ac:dyDescent="0.25">
      <c r="A88" s="116" t="s">
        <v>75</v>
      </c>
      <c r="B88" s="107" t="s">
        <v>613</v>
      </c>
      <c r="C88" s="117" t="s">
        <v>614</v>
      </c>
      <c r="D88" s="115" t="s">
        <v>19</v>
      </c>
      <c r="E88" s="115" t="s">
        <v>19</v>
      </c>
      <c r="F88" s="115" t="s">
        <v>19</v>
      </c>
      <c r="G88" s="115" t="s">
        <v>19</v>
      </c>
      <c r="H88" s="115" t="s">
        <v>19</v>
      </c>
      <c r="I88" s="115" t="s">
        <v>19</v>
      </c>
      <c r="J88" s="115" t="s">
        <v>19</v>
      </c>
      <c r="K88" s="115" t="s">
        <v>19</v>
      </c>
      <c r="L88" s="115" t="s">
        <v>19</v>
      </c>
      <c r="M88" s="115" t="s">
        <v>19</v>
      </c>
      <c r="N88" s="115" t="s">
        <v>19</v>
      </c>
      <c r="O88" s="115" t="s">
        <v>19</v>
      </c>
      <c r="P88" s="115" t="s">
        <v>19</v>
      </c>
      <c r="Q88" s="115" t="s">
        <v>19</v>
      </c>
      <c r="R88" s="115" t="s">
        <v>19</v>
      </c>
      <c r="S88" s="115" t="s">
        <v>19</v>
      </c>
      <c r="T88" s="115" t="s">
        <v>19</v>
      </c>
      <c r="U88" s="115" t="s">
        <v>19</v>
      </c>
      <c r="V88" s="115" t="s">
        <v>19</v>
      </c>
      <c r="W88" s="115" t="s">
        <v>19</v>
      </c>
      <c r="X88" s="115" t="s">
        <v>19</v>
      </c>
      <c r="Y88" s="115" t="s">
        <v>19</v>
      </c>
      <c r="Z88" s="115" t="s">
        <v>19</v>
      </c>
      <c r="AA88" s="115" t="s">
        <v>19</v>
      </c>
      <c r="AB88" s="115" t="s">
        <v>19</v>
      </c>
      <c r="AC88" s="115" t="s">
        <v>19</v>
      </c>
      <c r="AD88" s="115" t="s">
        <v>19</v>
      </c>
      <c r="AE88" s="115" t="s">
        <v>19</v>
      </c>
      <c r="AF88" s="115" t="s">
        <v>19</v>
      </c>
      <c r="AG88" s="115" t="s">
        <v>19</v>
      </c>
      <c r="AH88" s="115" t="s">
        <v>19</v>
      </c>
      <c r="AI88" s="115" t="s">
        <v>19</v>
      </c>
      <c r="AJ88" s="115" t="s">
        <v>19</v>
      </c>
      <c r="AK88" s="115" t="s">
        <v>19</v>
      </c>
      <c r="AL88" s="115" t="s">
        <v>19</v>
      </c>
      <c r="AM88" s="115" t="s">
        <v>19</v>
      </c>
      <c r="AN88" s="118" t="s">
        <v>19</v>
      </c>
      <c r="AO88" s="120" t="s">
        <v>19</v>
      </c>
      <c r="AP88" s="120" t="s">
        <v>19</v>
      </c>
      <c r="AQ88" s="121" t="s">
        <v>19</v>
      </c>
      <c r="AR88" s="115" t="s">
        <v>19</v>
      </c>
      <c r="AS88" s="115" t="s">
        <v>19</v>
      </c>
      <c r="AT88" s="115"/>
      <c r="AU88" s="115"/>
      <c r="AV88" s="115"/>
      <c r="AW88" s="115"/>
      <c r="AX88" s="119"/>
      <c r="AY88" s="115"/>
    </row>
    <row r="89" spans="1:51" ht="31.5" x14ac:dyDescent="0.25">
      <c r="A89" s="116" t="s">
        <v>75</v>
      </c>
      <c r="B89" s="107" t="s">
        <v>615</v>
      </c>
      <c r="C89" s="117" t="s">
        <v>616</v>
      </c>
      <c r="D89" s="115" t="s">
        <v>19</v>
      </c>
      <c r="E89" s="115" t="s">
        <v>19</v>
      </c>
      <c r="F89" s="115" t="s">
        <v>19</v>
      </c>
      <c r="G89" s="115" t="s">
        <v>19</v>
      </c>
      <c r="H89" s="115" t="s">
        <v>19</v>
      </c>
      <c r="I89" s="115" t="s">
        <v>19</v>
      </c>
      <c r="J89" s="115" t="s">
        <v>19</v>
      </c>
      <c r="K89" s="115" t="s">
        <v>19</v>
      </c>
      <c r="L89" s="115" t="s">
        <v>19</v>
      </c>
      <c r="M89" s="115" t="s">
        <v>19</v>
      </c>
      <c r="N89" s="115" t="s">
        <v>19</v>
      </c>
      <c r="O89" s="115" t="s">
        <v>19</v>
      </c>
      <c r="P89" s="115" t="s">
        <v>19</v>
      </c>
      <c r="Q89" s="115" t="s">
        <v>19</v>
      </c>
      <c r="R89" s="115" t="s">
        <v>19</v>
      </c>
      <c r="S89" s="115" t="s">
        <v>19</v>
      </c>
      <c r="T89" s="115" t="s">
        <v>19</v>
      </c>
      <c r="U89" s="115" t="s">
        <v>19</v>
      </c>
      <c r="V89" s="115" t="s">
        <v>19</v>
      </c>
      <c r="W89" s="115" t="s">
        <v>19</v>
      </c>
      <c r="X89" s="115" t="s">
        <v>19</v>
      </c>
      <c r="Y89" s="115" t="s">
        <v>19</v>
      </c>
      <c r="Z89" s="115" t="s">
        <v>19</v>
      </c>
      <c r="AA89" s="115" t="s">
        <v>19</v>
      </c>
      <c r="AB89" s="115" t="s">
        <v>19</v>
      </c>
      <c r="AC89" s="115" t="s">
        <v>19</v>
      </c>
      <c r="AD89" s="115" t="s">
        <v>19</v>
      </c>
      <c r="AE89" s="115" t="s">
        <v>19</v>
      </c>
      <c r="AF89" s="115" t="s">
        <v>19</v>
      </c>
      <c r="AG89" s="115" t="s">
        <v>19</v>
      </c>
      <c r="AH89" s="115" t="s">
        <v>19</v>
      </c>
      <c r="AI89" s="115" t="s">
        <v>19</v>
      </c>
      <c r="AJ89" s="115" t="s">
        <v>19</v>
      </c>
      <c r="AK89" s="115" t="s">
        <v>19</v>
      </c>
      <c r="AL89" s="115" t="s">
        <v>19</v>
      </c>
      <c r="AM89" s="115" t="s">
        <v>19</v>
      </c>
      <c r="AN89" s="118" t="s">
        <v>19</v>
      </c>
      <c r="AO89" s="120" t="s">
        <v>19</v>
      </c>
      <c r="AP89" s="120" t="s">
        <v>19</v>
      </c>
      <c r="AQ89" s="121" t="s">
        <v>19</v>
      </c>
      <c r="AR89" s="115" t="s">
        <v>19</v>
      </c>
      <c r="AS89" s="115" t="s">
        <v>19</v>
      </c>
      <c r="AT89" s="115"/>
      <c r="AU89" s="115"/>
      <c r="AV89" s="115"/>
      <c r="AW89" s="115"/>
      <c r="AX89" s="119"/>
      <c r="AY89" s="115"/>
    </row>
    <row r="90" spans="1:51" ht="31.5" x14ac:dyDescent="0.25">
      <c r="A90" s="116" t="s">
        <v>75</v>
      </c>
      <c r="B90" s="107" t="s">
        <v>617</v>
      </c>
      <c r="C90" s="117" t="s">
        <v>618</v>
      </c>
      <c r="D90" s="115" t="s">
        <v>19</v>
      </c>
      <c r="E90" s="115" t="s">
        <v>19</v>
      </c>
      <c r="F90" s="115" t="s">
        <v>19</v>
      </c>
      <c r="G90" s="115" t="s">
        <v>19</v>
      </c>
      <c r="H90" s="115" t="s">
        <v>19</v>
      </c>
      <c r="I90" s="115" t="s">
        <v>19</v>
      </c>
      <c r="J90" s="115" t="s">
        <v>19</v>
      </c>
      <c r="K90" s="115" t="s">
        <v>19</v>
      </c>
      <c r="L90" s="115" t="s">
        <v>19</v>
      </c>
      <c r="M90" s="115" t="s">
        <v>19</v>
      </c>
      <c r="N90" s="115" t="s">
        <v>19</v>
      </c>
      <c r="O90" s="115" t="s">
        <v>19</v>
      </c>
      <c r="P90" s="115" t="s">
        <v>19</v>
      </c>
      <c r="Q90" s="115" t="s">
        <v>19</v>
      </c>
      <c r="R90" s="115" t="s">
        <v>19</v>
      </c>
      <c r="S90" s="115" t="s">
        <v>19</v>
      </c>
      <c r="T90" s="115" t="s">
        <v>19</v>
      </c>
      <c r="U90" s="115" t="s">
        <v>19</v>
      </c>
      <c r="V90" s="115" t="s">
        <v>19</v>
      </c>
      <c r="W90" s="115" t="s">
        <v>19</v>
      </c>
      <c r="X90" s="115" t="s">
        <v>19</v>
      </c>
      <c r="Y90" s="115" t="s">
        <v>19</v>
      </c>
      <c r="Z90" s="115" t="s">
        <v>19</v>
      </c>
      <c r="AA90" s="115" t="s">
        <v>19</v>
      </c>
      <c r="AB90" s="115" t="s">
        <v>19</v>
      </c>
      <c r="AC90" s="115" t="s">
        <v>19</v>
      </c>
      <c r="AD90" s="115" t="s">
        <v>19</v>
      </c>
      <c r="AE90" s="115" t="s">
        <v>19</v>
      </c>
      <c r="AF90" s="115" t="s">
        <v>19</v>
      </c>
      <c r="AG90" s="115" t="s">
        <v>19</v>
      </c>
      <c r="AH90" s="115" t="s">
        <v>19</v>
      </c>
      <c r="AI90" s="115" t="s">
        <v>19</v>
      </c>
      <c r="AJ90" s="115" t="s">
        <v>19</v>
      </c>
      <c r="AK90" s="115" t="s">
        <v>19</v>
      </c>
      <c r="AL90" s="115" t="s">
        <v>19</v>
      </c>
      <c r="AM90" s="115" t="s">
        <v>19</v>
      </c>
      <c r="AN90" s="118" t="s">
        <v>19</v>
      </c>
      <c r="AO90" s="120" t="s">
        <v>19</v>
      </c>
      <c r="AP90" s="120" t="s">
        <v>19</v>
      </c>
      <c r="AQ90" s="121" t="s">
        <v>19</v>
      </c>
      <c r="AR90" s="115" t="s">
        <v>19</v>
      </c>
      <c r="AS90" s="115" t="s">
        <v>19</v>
      </c>
      <c r="AT90" s="115"/>
      <c r="AU90" s="115"/>
      <c r="AV90" s="115"/>
      <c r="AW90" s="115"/>
      <c r="AX90" s="119"/>
      <c r="AY90" s="115"/>
    </row>
    <row r="91" spans="1:51" ht="31.5" x14ac:dyDescent="0.25">
      <c r="A91" s="116" t="s">
        <v>75</v>
      </c>
      <c r="B91" s="107" t="s">
        <v>619</v>
      </c>
      <c r="C91" s="117" t="s">
        <v>620</v>
      </c>
      <c r="D91" s="115" t="s">
        <v>19</v>
      </c>
      <c r="E91" s="115" t="s">
        <v>19</v>
      </c>
      <c r="F91" s="115" t="s">
        <v>19</v>
      </c>
      <c r="G91" s="115" t="s">
        <v>19</v>
      </c>
      <c r="H91" s="115" t="s">
        <v>19</v>
      </c>
      <c r="I91" s="115" t="s">
        <v>19</v>
      </c>
      <c r="J91" s="115" t="s">
        <v>19</v>
      </c>
      <c r="K91" s="115" t="s">
        <v>19</v>
      </c>
      <c r="L91" s="115" t="s">
        <v>19</v>
      </c>
      <c r="M91" s="115" t="s">
        <v>19</v>
      </c>
      <c r="N91" s="115" t="s">
        <v>19</v>
      </c>
      <c r="O91" s="115" t="s">
        <v>19</v>
      </c>
      <c r="P91" s="115" t="s">
        <v>19</v>
      </c>
      <c r="Q91" s="115" t="s">
        <v>19</v>
      </c>
      <c r="R91" s="115" t="s">
        <v>19</v>
      </c>
      <c r="S91" s="115" t="s">
        <v>19</v>
      </c>
      <c r="T91" s="115" t="s">
        <v>19</v>
      </c>
      <c r="U91" s="115" t="s">
        <v>19</v>
      </c>
      <c r="V91" s="115" t="s">
        <v>19</v>
      </c>
      <c r="W91" s="115" t="s">
        <v>19</v>
      </c>
      <c r="X91" s="115" t="s">
        <v>19</v>
      </c>
      <c r="Y91" s="115" t="s">
        <v>19</v>
      </c>
      <c r="Z91" s="115" t="s">
        <v>19</v>
      </c>
      <c r="AA91" s="115" t="s">
        <v>19</v>
      </c>
      <c r="AB91" s="115" t="s">
        <v>19</v>
      </c>
      <c r="AC91" s="115" t="s">
        <v>19</v>
      </c>
      <c r="AD91" s="115" t="s">
        <v>19</v>
      </c>
      <c r="AE91" s="115" t="s">
        <v>19</v>
      </c>
      <c r="AF91" s="115" t="s">
        <v>19</v>
      </c>
      <c r="AG91" s="115" t="s">
        <v>19</v>
      </c>
      <c r="AH91" s="115" t="s">
        <v>19</v>
      </c>
      <c r="AI91" s="115" t="s">
        <v>19</v>
      </c>
      <c r="AJ91" s="115" t="s">
        <v>19</v>
      </c>
      <c r="AK91" s="115" t="s">
        <v>19</v>
      </c>
      <c r="AL91" s="115" t="s">
        <v>19</v>
      </c>
      <c r="AM91" s="115" t="s">
        <v>19</v>
      </c>
      <c r="AN91" s="118" t="s">
        <v>19</v>
      </c>
      <c r="AO91" s="120" t="s">
        <v>19</v>
      </c>
      <c r="AP91" s="120" t="s">
        <v>19</v>
      </c>
      <c r="AQ91" s="121" t="s">
        <v>19</v>
      </c>
      <c r="AR91" s="115" t="s">
        <v>19</v>
      </c>
      <c r="AS91" s="115" t="s">
        <v>19</v>
      </c>
      <c r="AT91" s="115"/>
      <c r="AU91" s="115"/>
      <c r="AV91" s="115"/>
      <c r="AW91" s="115"/>
      <c r="AX91" s="119"/>
      <c r="AY91" s="115"/>
    </row>
    <row r="92" spans="1:51" ht="31.5" x14ac:dyDescent="0.25">
      <c r="A92" s="116" t="s">
        <v>75</v>
      </c>
      <c r="B92" s="107" t="s">
        <v>621</v>
      </c>
      <c r="C92" s="117" t="s">
        <v>622</v>
      </c>
      <c r="D92" s="115" t="s">
        <v>19</v>
      </c>
      <c r="E92" s="115" t="s">
        <v>19</v>
      </c>
      <c r="F92" s="115" t="s">
        <v>19</v>
      </c>
      <c r="G92" s="115" t="s">
        <v>19</v>
      </c>
      <c r="H92" s="115" t="s">
        <v>19</v>
      </c>
      <c r="I92" s="115" t="s">
        <v>19</v>
      </c>
      <c r="J92" s="115" t="s">
        <v>19</v>
      </c>
      <c r="K92" s="115" t="s">
        <v>19</v>
      </c>
      <c r="L92" s="115" t="s">
        <v>19</v>
      </c>
      <c r="M92" s="115" t="s">
        <v>19</v>
      </c>
      <c r="N92" s="115" t="s">
        <v>19</v>
      </c>
      <c r="O92" s="115" t="s">
        <v>19</v>
      </c>
      <c r="P92" s="115" t="s">
        <v>19</v>
      </c>
      <c r="Q92" s="115" t="s">
        <v>19</v>
      </c>
      <c r="R92" s="115" t="s">
        <v>19</v>
      </c>
      <c r="S92" s="115" t="s">
        <v>19</v>
      </c>
      <c r="T92" s="115" t="s">
        <v>19</v>
      </c>
      <c r="U92" s="115" t="s">
        <v>19</v>
      </c>
      <c r="V92" s="115" t="s">
        <v>19</v>
      </c>
      <c r="W92" s="115" t="s">
        <v>19</v>
      </c>
      <c r="X92" s="115" t="s">
        <v>19</v>
      </c>
      <c r="Y92" s="115" t="s">
        <v>19</v>
      </c>
      <c r="Z92" s="115" t="s">
        <v>19</v>
      </c>
      <c r="AA92" s="115" t="s">
        <v>19</v>
      </c>
      <c r="AB92" s="115" t="s">
        <v>19</v>
      </c>
      <c r="AC92" s="115" t="s">
        <v>19</v>
      </c>
      <c r="AD92" s="115" t="s">
        <v>19</v>
      </c>
      <c r="AE92" s="115" t="s">
        <v>19</v>
      </c>
      <c r="AF92" s="115" t="s">
        <v>19</v>
      </c>
      <c r="AG92" s="115" t="s">
        <v>19</v>
      </c>
      <c r="AH92" s="115" t="s">
        <v>19</v>
      </c>
      <c r="AI92" s="115" t="s">
        <v>19</v>
      </c>
      <c r="AJ92" s="115" t="s">
        <v>19</v>
      </c>
      <c r="AK92" s="115" t="s">
        <v>19</v>
      </c>
      <c r="AL92" s="115" t="s">
        <v>19</v>
      </c>
      <c r="AM92" s="115" t="s">
        <v>19</v>
      </c>
      <c r="AN92" s="118" t="s">
        <v>19</v>
      </c>
      <c r="AO92" s="120" t="s">
        <v>19</v>
      </c>
      <c r="AP92" s="120" t="s">
        <v>19</v>
      </c>
      <c r="AQ92" s="121" t="s">
        <v>19</v>
      </c>
      <c r="AR92" s="115" t="s">
        <v>19</v>
      </c>
      <c r="AS92" s="115" t="s">
        <v>19</v>
      </c>
      <c r="AT92" s="115"/>
      <c r="AU92" s="115"/>
      <c r="AV92" s="115"/>
      <c r="AW92" s="115"/>
      <c r="AX92" s="119"/>
      <c r="AY92" s="115"/>
    </row>
    <row r="93" spans="1:51" ht="31.5" x14ac:dyDescent="0.25">
      <c r="A93" s="116" t="s">
        <v>75</v>
      </c>
      <c r="B93" s="107" t="s">
        <v>623</v>
      </c>
      <c r="C93" s="117" t="s">
        <v>624</v>
      </c>
      <c r="D93" s="115" t="s">
        <v>19</v>
      </c>
      <c r="E93" s="115" t="s">
        <v>19</v>
      </c>
      <c r="F93" s="115" t="s">
        <v>19</v>
      </c>
      <c r="G93" s="115" t="s">
        <v>19</v>
      </c>
      <c r="H93" s="115" t="s">
        <v>19</v>
      </c>
      <c r="I93" s="115" t="s">
        <v>19</v>
      </c>
      <c r="J93" s="115" t="s">
        <v>19</v>
      </c>
      <c r="K93" s="115" t="s">
        <v>19</v>
      </c>
      <c r="L93" s="115" t="s">
        <v>19</v>
      </c>
      <c r="M93" s="115" t="s">
        <v>19</v>
      </c>
      <c r="N93" s="115" t="s">
        <v>19</v>
      </c>
      <c r="O93" s="115" t="s">
        <v>19</v>
      </c>
      <c r="P93" s="115" t="s">
        <v>19</v>
      </c>
      <c r="Q93" s="115" t="s">
        <v>19</v>
      </c>
      <c r="R93" s="115" t="s">
        <v>19</v>
      </c>
      <c r="S93" s="115" t="s">
        <v>19</v>
      </c>
      <c r="T93" s="115" t="s">
        <v>19</v>
      </c>
      <c r="U93" s="115" t="s">
        <v>19</v>
      </c>
      <c r="V93" s="115" t="s">
        <v>19</v>
      </c>
      <c r="W93" s="115" t="s">
        <v>19</v>
      </c>
      <c r="X93" s="115" t="s">
        <v>19</v>
      </c>
      <c r="Y93" s="115" t="s">
        <v>19</v>
      </c>
      <c r="Z93" s="115" t="s">
        <v>19</v>
      </c>
      <c r="AA93" s="115" t="s">
        <v>19</v>
      </c>
      <c r="AB93" s="115" t="s">
        <v>19</v>
      </c>
      <c r="AC93" s="115" t="s">
        <v>19</v>
      </c>
      <c r="AD93" s="115" t="s">
        <v>19</v>
      </c>
      <c r="AE93" s="115" t="s">
        <v>19</v>
      </c>
      <c r="AF93" s="115" t="s">
        <v>19</v>
      </c>
      <c r="AG93" s="115" t="s">
        <v>19</v>
      </c>
      <c r="AH93" s="115" t="s">
        <v>19</v>
      </c>
      <c r="AI93" s="115" t="s">
        <v>19</v>
      </c>
      <c r="AJ93" s="115" t="s">
        <v>19</v>
      </c>
      <c r="AK93" s="115" t="s">
        <v>19</v>
      </c>
      <c r="AL93" s="115" t="s">
        <v>19</v>
      </c>
      <c r="AM93" s="115" t="s">
        <v>19</v>
      </c>
      <c r="AN93" s="118" t="s">
        <v>19</v>
      </c>
      <c r="AO93" s="120" t="s">
        <v>19</v>
      </c>
      <c r="AP93" s="120" t="s">
        <v>19</v>
      </c>
      <c r="AQ93" s="121" t="s">
        <v>19</v>
      </c>
      <c r="AR93" s="115" t="s">
        <v>19</v>
      </c>
      <c r="AS93" s="115" t="s">
        <v>19</v>
      </c>
      <c r="AT93" s="115"/>
      <c r="AU93" s="115"/>
      <c r="AV93" s="115"/>
      <c r="AW93" s="115"/>
      <c r="AX93" s="119"/>
      <c r="AY93" s="115"/>
    </row>
    <row r="94" spans="1:51" ht="31.5" x14ac:dyDescent="0.25">
      <c r="A94" s="116" t="s">
        <v>75</v>
      </c>
      <c r="B94" s="107" t="s">
        <v>625</v>
      </c>
      <c r="C94" s="117" t="s">
        <v>626</v>
      </c>
      <c r="D94" s="115" t="s">
        <v>19</v>
      </c>
      <c r="E94" s="115" t="s">
        <v>19</v>
      </c>
      <c r="F94" s="115" t="s">
        <v>19</v>
      </c>
      <c r="G94" s="115" t="s">
        <v>19</v>
      </c>
      <c r="H94" s="115" t="s">
        <v>19</v>
      </c>
      <c r="I94" s="115" t="s">
        <v>19</v>
      </c>
      <c r="J94" s="115" t="s">
        <v>19</v>
      </c>
      <c r="K94" s="115" t="s">
        <v>19</v>
      </c>
      <c r="L94" s="115" t="s">
        <v>19</v>
      </c>
      <c r="M94" s="115" t="s">
        <v>19</v>
      </c>
      <c r="N94" s="115" t="s">
        <v>19</v>
      </c>
      <c r="O94" s="115" t="s">
        <v>19</v>
      </c>
      <c r="P94" s="115" t="s">
        <v>19</v>
      </c>
      <c r="Q94" s="115" t="s">
        <v>19</v>
      </c>
      <c r="R94" s="115" t="s">
        <v>19</v>
      </c>
      <c r="S94" s="115" t="s">
        <v>19</v>
      </c>
      <c r="T94" s="115" t="s">
        <v>19</v>
      </c>
      <c r="U94" s="115" t="s">
        <v>19</v>
      </c>
      <c r="V94" s="115" t="s">
        <v>19</v>
      </c>
      <c r="W94" s="115" t="s">
        <v>19</v>
      </c>
      <c r="X94" s="115" t="s">
        <v>19</v>
      </c>
      <c r="Y94" s="115" t="s">
        <v>19</v>
      </c>
      <c r="Z94" s="115" t="s">
        <v>19</v>
      </c>
      <c r="AA94" s="115" t="s">
        <v>19</v>
      </c>
      <c r="AB94" s="115" t="s">
        <v>19</v>
      </c>
      <c r="AC94" s="115" t="s">
        <v>19</v>
      </c>
      <c r="AD94" s="115" t="s">
        <v>19</v>
      </c>
      <c r="AE94" s="115" t="s">
        <v>19</v>
      </c>
      <c r="AF94" s="115" t="s">
        <v>19</v>
      </c>
      <c r="AG94" s="115" t="s">
        <v>19</v>
      </c>
      <c r="AH94" s="115" t="s">
        <v>19</v>
      </c>
      <c r="AI94" s="115" t="s">
        <v>19</v>
      </c>
      <c r="AJ94" s="115" t="s">
        <v>19</v>
      </c>
      <c r="AK94" s="115" t="s">
        <v>19</v>
      </c>
      <c r="AL94" s="115" t="s">
        <v>19</v>
      </c>
      <c r="AM94" s="115" t="s">
        <v>19</v>
      </c>
      <c r="AN94" s="118" t="s">
        <v>19</v>
      </c>
      <c r="AO94" s="120" t="s">
        <v>19</v>
      </c>
      <c r="AP94" s="120" t="s">
        <v>19</v>
      </c>
      <c r="AQ94" s="121" t="s">
        <v>19</v>
      </c>
      <c r="AR94" s="115" t="s">
        <v>19</v>
      </c>
      <c r="AS94" s="115" t="s">
        <v>19</v>
      </c>
      <c r="AT94" s="115"/>
      <c r="AU94" s="115"/>
      <c r="AV94" s="115"/>
      <c r="AW94" s="115"/>
      <c r="AX94" s="119"/>
      <c r="AY94" s="115"/>
    </row>
    <row r="95" spans="1:51" ht="31.5" x14ac:dyDescent="0.25">
      <c r="A95" s="116" t="s">
        <v>75</v>
      </c>
      <c r="B95" s="107" t="s">
        <v>627</v>
      </c>
      <c r="C95" s="117" t="s">
        <v>628</v>
      </c>
      <c r="D95" s="115" t="s">
        <v>19</v>
      </c>
      <c r="E95" s="115" t="s">
        <v>19</v>
      </c>
      <c r="F95" s="115" t="s">
        <v>19</v>
      </c>
      <c r="G95" s="115" t="s">
        <v>19</v>
      </c>
      <c r="H95" s="115" t="s">
        <v>19</v>
      </c>
      <c r="I95" s="115" t="s">
        <v>19</v>
      </c>
      <c r="J95" s="115" t="s">
        <v>19</v>
      </c>
      <c r="K95" s="115" t="s">
        <v>19</v>
      </c>
      <c r="L95" s="115" t="s">
        <v>19</v>
      </c>
      <c r="M95" s="115" t="s">
        <v>19</v>
      </c>
      <c r="N95" s="115" t="s">
        <v>19</v>
      </c>
      <c r="O95" s="115" t="s">
        <v>19</v>
      </c>
      <c r="P95" s="115" t="s">
        <v>19</v>
      </c>
      <c r="Q95" s="115" t="s">
        <v>19</v>
      </c>
      <c r="R95" s="115" t="s">
        <v>19</v>
      </c>
      <c r="S95" s="115" t="s">
        <v>19</v>
      </c>
      <c r="T95" s="115" t="s">
        <v>19</v>
      </c>
      <c r="U95" s="115" t="s">
        <v>19</v>
      </c>
      <c r="V95" s="115" t="s">
        <v>19</v>
      </c>
      <c r="W95" s="115" t="s">
        <v>19</v>
      </c>
      <c r="X95" s="115" t="s">
        <v>19</v>
      </c>
      <c r="Y95" s="115" t="s">
        <v>19</v>
      </c>
      <c r="Z95" s="115" t="s">
        <v>19</v>
      </c>
      <c r="AA95" s="115" t="s">
        <v>19</v>
      </c>
      <c r="AB95" s="115" t="s">
        <v>19</v>
      </c>
      <c r="AC95" s="115" t="s">
        <v>19</v>
      </c>
      <c r="AD95" s="115" t="s">
        <v>19</v>
      </c>
      <c r="AE95" s="115" t="s">
        <v>19</v>
      </c>
      <c r="AF95" s="115" t="s">
        <v>19</v>
      </c>
      <c r="AG95" s="115" t="s">
        <v>19</v>
      </c>
      <c r="AH95" s="115" t="s">
        <v>19</v>
      </c>
      <c r="AI95" s="115" t="s">
        <v>19</v>
      </c>
      <c r="AJ95" s="115" t="s">
        <v>19</v>
      </c>
      <c r="AK95" s="115" t="s">
        <v>19</v>
      </c>
      <c r="AL95" s="115" t="s">
        <v>19</v>
      </c>
      <c r="AM95" s="115" t="s">
        <v>19</v>
      </c>
      <c r="AN95" s="118" t="s">
        <v>19</v>
      </c>
      <c r="AO95" s="120" t="s">
        <v>19</v>
      </c>
      <c r="AP95" s="120" t="s">
        <v>19</v>
      </c>
      <c r="AQ95" s="121" t="s">
        <v>19</v>
      </c>
      <c r="AR95" s="115" t="s">
        <v>19</v>
      </c>
      <c r="AS95" s="115" t="s">
        <v>19</v>
      </c>
      <c r="AT95" s="115"/>
      <c r="AU95" s="115"/>
      <c r="AV95" s="115"/>
      <c r="AW95" s="115"/>
      <c r="AX95" s="119"/>
      <c r="AY95" s="115"/>
    </row>
    <row r="96" spans="1:51" ht="31.5" x14ac:dyDescent="0.25">
      <c r="A96" s="116" t="s">
        <v>75</v>
      </c>
      <c r="B96" s="107" t="s">
        <v>629</v>
      </c>
      <c r="C96" s="117" t="s">
        <v>630</v>
      </c>
      <c r="D96" s="115" t="s">
        <v>19</v>
      </c>
      <c r="E96" s="115" t="s">
        <v>19</v>
      </c>
      <c r="F96" s="115" t="s">
        <v>19</v>
      </c>
      <c r="G96" s="115" t="s">
        <v>19</v>
      </c>
      <c r="H96" s="115" t="s">
        <v>19</v>
      </c>
      <c r="I96" s="115" t="s">
        <v>19</v>
      </c>
      <c r="J96" s="115" t="s">
        <v>19</v>
      </c>
      <c r="K96" s="115" t="s">
        <v>19</v>
      </c>
      <c r="L96" s="115" t="s">
        <v>19</v>
      </c>
      <c r="M96" s="115" t="s">
        <v>19</v>
      </c>
      <c r="N96" s="115" t="s">
        <v>19</v>
      </c>
      <c r="O96" s="115" t="s">
        <v>19</v>
      </c>
      <c r="P96" s="115" t="s">
        <v>19</v>
      </c>
      <c r="Q96" s="115" t="s">
        <v>19</v>
      </c>
      <c r="R96" s="115" t="s">
        <v>19</v>
      </c>
      <c r="S96" s="115" t="s">
        <v>19</v>
      </c>
      <c r="T96" s="115" t="s">
        <v>19</v>
      </c>
      <c r="U96" s="115" t="s">
        <v>19</v>
      </c>
      <c r="V96" s="115" t="s">
        <v>19</v>
      </c>
      <c r="W96" s="115" t="s">
        <v>19</v>
      </c>
      <c r="X96" s="115" t="s">
        <v>19</v>
      </c>
      <c r="Y96" s="115" t="s">
        <v>19</v>
      </c>
      <c r="Z96" s="115" t="s">
        <v>19</v>
      </c>
      <c r="AA96" s="115" t="s">
        <v>19</v>
      </c>
      <c r="AB96" s="115" t="s">
        <v>19</v>
      </c>
      <c r="AC96" s="115" t="s">
        <v>19</v>
      </c>
      <c r="AD96" s="115" t="s">
        <v>19</v>
      </c>
      <c r="AE96" s="115" t="s">
        <v>19</v>
      </c>
      <c r="AF96" s="115" t="s">
        <v>19</v>
      </c>
      <c r="AG96" s="115" t="s">
        <v>19</v>
      </c>
      <c r="AH96" s="115" t="s">
        <v>19</v>
      </c>
      <c r="AI96" s="115" t="s">
        <v>19</v>
      </c>
      <c r="AJ96" s="115" t="s">
        <v>19</v>
      </c>
      <c r="AK96" s="115" t="s">
        <v>19</v>
      </c>
      <c r="AL96" s="115" t="s">
        <v>19</v>
      </c>
      <c r="AM96" s="115" t="s">
        <v>19</v>
      </c>
      <c r="AN96" s="118" t="s">
        <v>19</v>
      </c>
      <c r="AO96" s="120" t="s">
        <v>19</v>
      </c>
      <c r="AP96" s="120" t="s">
        <v>19</v>
      </c>
      <c r="AQ96" s="121" t="s">
        <v>19</v>
      </c>
      <c r="AR96" s="115" t="s">
        <v>19</v>
      </c>
      <c r="AS96" s="115" t="s">
        <v>19</v>
      </c>
      <c r="AT96" s="115"/>
      <c r="AU96" s="115"/>
      <c r="AV96" s="115"/>
      <c r="AW96" s="115"/>
      <c r="AX96" s="119"/>
      <c r="AY96" s="115"/>
    </row>
    <row r="97" spans="1:51" ht="31.5" x14ac:dyDescent="0.25">
      <c r="A97" s="116" t="s">
        <v>75</v>
      </c>
      <c r="B97" s="107" t="s">
        <v>631</v>
      </c>
      <c r="C97" s="117" t="s">
        <v>632</v>
      </c>
      <c r="D97" s="115" t="s">
        <v>19</v>
      </c>
      <c r="E97" s="115" t="s">
        <v>19</v>
      </c>
      <c r="F97" s="115" t="s">
        <v>19</v>
      </c>
      <c r="G97" s="115" t="s">
        <v>19</v>
      </c>
      <c r="H97" s="115" t="s">
        <v>19</v>
      </c>
      <c r="I97" s="115" t="s">
        <v>19</v>
      </c>
      <c r="J97" s="115" t="s">
        <v>19</v>
      </c>
      <c r="K97" s="115" t="s">
        <v>19</v>
      </c>
      <c r="L97" s="115" t="s">
        <v>19</v>
      </c>
      <c r="M97" s="115" t="s">
        <v>19</v>
      </c>
      <c r="N97" s="115" t="s">
        <v>19</v>
      </c>
      <c r="O97" s="115" t="s">
        <v>19</v>
      </c>
      <c r="P97" s="115" t="s">
        <v>19</v>
      </c>
      <c r="Q97" s="115" t="s">
        <v>19</v>
      </c>
      <c r="R97" s="115" t="s">
        <v>19</v>
      </c>
      <c r="S97" s="115" t="s">
        <v>19</v>
      </c>
      <c r="T97" s="115" t="s">
        <v>19</v>
      </c>
      <c r="U97" s="115" t="s">
        <v>19</v>
      </c>
      <c r="V97" s="115" t="s">
        <v>19</v>
      </c>
      <c r="W97" s="115" t="s">
        <v>19</v>
      </c>
      <c r="X97" s="115" t="s">
        <v>19</v>
      </c>
      <c r="Y97" s="115" t="s">
        <v>19</v>
      </c>
      <c r="Z97" s="115" t="s">
        <v>19</v>
      </c>
      <c r="AA97" s="115" t="s">
        <v>19</v>
      </c>
      <c r="AB97" s="115" t="s">
        <v>19</v>
      </c>
      <c r="AC97" s="115" t="s">
        <v>19</v>
      </c>
      <c r="AD97" s="115" t="s">
        <v>19</v>
      </c>
      <c r="AE97" s="115" t="s">
        <v>19</v>
      </c>
      <c r="AF97" s="115" t="s">
        <v>19</v>
      </c>
      <c r="AG97" s="115" t="s">
        <v>19</v>
      </c>
      <c r="AH97" s="115" t="s">
        <v>19</v>
      </c>
      <c r="AI97" s="115" t="s">
        <v>19</v>
      </c>
      <c r="AJ97" s="115" t="s">
        <v>19</v>
      </c>
      <c r="AK97" s="115" t="s">
        <v>19</v>
      </c>
      <c r="AL97" s="115" t="s">
        <v>19</v>
      </c>
      <c r="AM97" s="115" t="s">
        <v>19</v>
      </c>
      <c r="AN97" s="118" t="s">
        <v>19</v>
      </c>
      <c r="AO97" s="120" t="s">
        <v>19</v>
      </c>
      <c r="AP97" s="120" t="s">
        <v>19</v>
      </c>
      <c r="AQ97" s="121" t="s">
        <v>19</v>
      </c>
      <c r="AR97" s="115" t="s">
        <v>19</v>
      </c>
      <c r="AS97" s="115" t="s">
        <v>19</v>
      </c>
      <c r="AT97" s="115"/>
      <c r="AU97" s="115"/>
      <c r="AV97" s="115"/>
      <c r="AW97" s="115"/>
      <c r="AX97" s="119"/>
      <c r="AY97" s="115"/>
    </row>
    <row r="98" spans="1:51" ht="31.5" x14ac:dyDescent="0.25">
      <c r="A98" s="116" t="s">
        <v>75</v>
      </c>
      <c r="B98" s="107" t="s">
        <v>633</v>
      </c>
      <c r="C98" s="117" t="s">
        <v>634</v>
      </c>
      <c r="D98" s="115" t="s">
        <v>19</v>
      </c>
      <c r="E98" s="115" t="s">
        <v>19</v>
      </c>
      <c r="F98" s="115" t="s">
        <v>19</v>
      </c>
      <c r="G98" s="115" t="s">
        <v>19</v>
      </c>
      <c r="H98" s="115" t="s">
        <v>19</v>
      </c>
      <c r="I98" s="115" t="s">
        <v>19</v>
      </c>
      <c r="J98" s="115" t="s">
        <v>19</v>
      </c>
      <c r="K98" s="115" t="s">
        <v>19</v>
      </c>
      <c r="L98" s="115" t="s">
        <v>19</v>
      </c>
      <c r="M98" s="115" t="s">
        <v>19</v>
      </c>
      <c r="N98" s="115" t="s">
        <v>19</v>
      </c>
      <c r="O98" s="115" t="s">
        <v>19</v>
      </c>
      <c r="P98" s="115" t="s">
        <v>19</v>
      </c>
      <c r="Q98" s="115" t="s">
        <v>19</v>
      </c>
      <c r="R98" s="115" t="s">
        <v>19</v>
      </c>
      <c r="S98" s="115" t="s">
        <v>19</v>
      </c>
      <c r="T98" s="115" t="s">
        <v>19</v>
      </c>
      <c r="U98" s="115" t="s">
        <v>19</v>
      </c>
      <c r="V98" s="115" t="s">
        <v>19</v>
      </c>
      <c r="W98" s="115" t="s">
        <v>19</v>
      </c>
      <c r="X98" s="115" t="s">
        <v>19</v>
      </c>
      <c r="Y98" s="115" t="s">
        <v>19</v>
      </c>
      <c r="Z98" s="115" t="s">
        <v>19</v>
      </c>
      <c r="AA98" s="115" t="s">
        <v>19</v>
      </c>
      <c r="AB98" s="115" t="s">
        <v>19</v>
      </c>
      <c r="AC98" s="115" t="s">
        <v>19</v>
      </c>
      <c r="AD98" s="115" t="s">
        <v>19</v>
      </c>
      <c r="AE98" s="115" t="s">
        <v>19</v>
      </c>
      <c r="AF98" s="115" t="s">
        <v>19</v>
      </c>
      <c r="AG98" s="115" t="s">
        <v>19</v>
      </c>
      <c r="AH98" s="115" t="s">
        <v>19</v>
      </c>
      <c r="AI98" s="115" t="s">
        <v>19</v>
      </c>
      <c r="AJ98" s="115" t="s">
        <v>19</v>
      </c>
      <c r="AK98" s="115" t="s">
        <v>19</v>
      </c>
      <c r="AL98" s="115" t="s">
        <v>19</v>
      </c>
      <c r="AM98" s="115" t="s">
        <v>19</v>
      </c>
      <c r="AN98" s="118" t="s">
        <v>19</v>
      </c>
      <c r="AO98" s="120" t="s">
        <v>19</v>
      </c>
      <c r="AP98" s="120" t="s">
        <v>19</v>
      </c>
      <c r="AQ98" s="121" t="s">
        <v>19</v>
      </c>
      <c r="AR98" s="115" t="s">
        <v>19</v>
      </c>
      <c r="AS98" s="115" t="s">
        <v>19</v>
      </c>
      <c r="AT98" s="115"/>
      <c r="AU98" s="115"/>
      <c r="AV98" s="115"/>
      <c r="AW98" s="115"/>
      <c r="AX98" s="119"/>
      <c r="AY98" s="115"/>
    </row>
    <row r="99" spans="1:51" ht="31.5" x14ac:dyDescent="0.25">
      <c r="A99" s="116" t="s">
        <v>75</v>
      </c>
      <c r="B99" s="107" t="s">
        <v>635</v>
      </c>
      <c r="C99" s="117" t="s">
        <v>636</v>
      </c>
      <c r="D99" s="115" t="s">
        <v>19</v>
      </c>
      <c r="E99" s="115" t="s">
        <v>19</v>
      </c>
      <c r="F99" s="115" t="s">
        <v>19</v>
      </c>
      <c r="G99" s="115" t="s">
        <v>19</v>
      </c>
      <c r="H99" s="115" t="s">
        <v>19</v>
      </c>
      <c r="I99" s="115" t="s">
        <v>19</v>
      </c>
      <c r="J99" s="115" t="s">
        <v>19</v>
      </c>
      <c r="K99" s="115" t="s">
        <v>19</v>
      </c>
      <c r="L99" s="115" t="s">
        <v>19</v>
      </c>
      <c r="M99" s="115" t="s">
        <v>19</v>
      </c>
      <c r="N99" s="115" t="s">
        <v>19</v>
      </c>
      <c r="O99" s="115" t="s">
        <v>19</v>
      </c>
      <c r="P99" s="115" t="s">
        <v>19</v>
      </c>
      <c r="Q99" s="115" t="s">
        <v>19</v>
      </c>
      <c r="R99" s="115" t="s">
        <v>19</v>
      </c>
      <c r="S99" s="115" t="s">
        <v>19</v>
      </c>
      <c r="T99" s="115" t="s">
        <v>19</v>
      </c>
      <c r="U99" s="115" t="s">
        <v>19</v>
      </c>
      <c r="V99" s="115" t="s">
        <v>19</v>
      </c>
      <c r="W99" s="115" t="s">
        <v>19</v>
      </c>
      <c r="X99" s="115" t="s">
        <v>19</v>
      </c>
      <c r="Y99" s="115" t="s">
        <v>19</v>
      </c>
      <c r="Z99" s="115" t="s">
        <v>19</v>
      </c>
      <c r="AA99" s="115" t="s">
        <v>19</v>
      </c>
      <c r="AB99" s="115" t="s">
        <v>19</v>
      </c>
      <c r="AC99" s="115" t="s">
        <v>19</v>
      </c>
      <c r="AD99" s="115" t="s">
        <v>19</v>
      </c>
      <c r="AE99" s="115" t="s">
        <v>19</v>
      </c>
      <c r="AF99" s="115" t="s">
        <v>19</v>
      </c>
      <c r="AG99" s="115" t="s">
        <v>19</v>
      </c>
      <c r="AH99" s="115" t="s">
        <v>19</v>
      </c>
      <c r="AI99" s="115" t="s">
        <v>19</v>
      </c>
      <c r="AJ99" s="115" t="s">
        <v>19</v>
      </c>
      <c r="AK99" s="115" t="s">
        <v>19</v>
      </c>
      <c r="AL99" s="115" t="s">
        <v>19</v>
      </c>
      <c r="AM99" s="115" t="s">
        <v>19</v>
      </c>
      <c r="AN99" s="118" t="s">
        <v>19</v>
      </c>
      <c r="AO99" s="120" t="s">
        <v>19</v>
      </c>
      <c r="AP99" s="120" t="s">
        <v>19</v>
      </c>
      <c r="AQ99" s="121" t="s">
        <v>19</v>
      </c>
      <c r="AR99" s="115" t="s">
        <v>19</v>
      </c>
      <c r="AS99" s="115" t="s">
        <v>19</v>
      </c>
      <c r="AT99" s="115"/>
      <c r="AU99" s="115"/>
      <c r="AV99" s="115"/>
      <c r="AW99" s="115"/>
      <c r="AX99" s="119"/>
      <c r="AY99" s="115"/>
    </row>
    <row r="100" spans="1:51" ht="31.5" x14ac:dyDescent="0.25">
      <c r="A100" s="116" t="s">
        <v>75</v>
      </c>
      <c r="B100" s="107" t="s">
        <v>637</v>
      </c>
      <c r="C100" s="117" t="s">
        <v>638</v>
      </c>
      <c r="D100" s="115" t="s">
        <v>19</v>
      </c>
      <c r="E100" s="115" t="s">
        <v>19</v>
      </c>
      <c r="F100" s="115" t="s">
        <v>19</v>
      </c>
      <c r="G100" s="115" t="s">
        <v>19</v>
      </c>
      <c r="H100" s="115" t="s">
        <v>19</v>
      </c>
      <c r="I100" s="115" t="s">
        <v>19</v>
      </c>
      <c r="J100" s="115" t="s">
        <v>19</v>
      </c>
      <c r="K100" s="115" t="s">
        <v>19</v>
      </c>
      <c r="L100" s="115" t="s">
        <v>19</v>
      </c>
      <c r="M100" s="115" t="s">
        <v>19</v>
      </c>
      <c r="N100" s="115" t="s">
        <v>19</v>
      </c>
      <c r="O100" s="115" t="s">
        <v>19</v>
      </c>
      <c r="P100" s="115" t="s">
        <v>19</v>
      </c>
      <c r="Q100" s="115" t="s">
        <v>19</v>
      </c>
      <c r="R100" s="115" t="s">
        <v>19</v>
      </c>
      <c r="S100" s="115" t="s">
        <v>19</v>
      </c>
      <c r="T100" s="115" t="s">
        <v>19</v>
      </c>
      <c r="U100" s="115" t="s">
        <v>19</v>
      </c>
      <c r="V100" s="115" t="s">
        <v>19</v>
      </c>
      <c r="W100" s="115" t="s">
        <v>19</v>
      </c>
      <c r="X100" s="115" t="s">
        <v>19</v>
      </c>
      <c r="Y100" s="115" t="s">
        <v>19</v>
      </c>
      <c r="Z100" s="115" t="s">
        <v>19</v>
      </c>
      <c r="AA100" s="115" t="s">
        <v>19</v>
      </c>
      <c r="AB100" s="115" t="s">
        <v>19</v>
      </c>
      <c r="AC100" s="115" t="s">
        <v>19</v>
      </c>
      <c r="AD100" s="115" t="s">
        <v>19</v>
      </c>
      <c r="AE100" s="115" t="s">
        <v>19</v>
      </c>
      <c r="AF100" s="115" t="s">
        <v>19</v>
      </c>
      <c r="AG100" s="115" t="s">
        <v>19</v>
      </c>
      <c r="AH100" s="115" t="s">
        <v>19</v>
      </c>
      <c r="AI100" s="115" t="s">
        <v>19</v>
      </c>
      <c r="AJ100" s="115" t="s">
        <v>19</v>
      </c>
      <c r="AK100" s="115" t="s">
        <v>19</v>
      </c>
      <c r="AL100" s="115" t="s">
        <v>19</v>
      </c>
      <c r="AM100" s="115" t="s">
        <v>19</v>
      </c>
      <c r="AN100" s="118" t="s">
        <v>19</v>
      </c>
      <c r="AO100" s="120" t="s">
        <v>19</v>
      </c>
      <c r="AP100" s="120" t="s">
        <v>19</v>
      </c>
      <c r="AQ100" s="121" t="s">
        <v>19</v>
      </c>
      <c r="AR100" s="115" t="s">
        <v>19</v>
      </c>
      <c r="AS100" s="115" t="s">
        <v>19</v>
      </c>
      <c r="AT100" s="115"/>
      <c r="AU100" s="115"/>
      <c r="AV100" s="115"/>
      <c r="AW100" s="115"/>
      <c r="AX100" s="119"/>
      <c r="AY100" s="115"/>
    </row>
    <row r="101" spans="1:51" ht="31.5" x14ac:dyDescent="0.25">
      <c r="A101" s="116" t="s">
        <v>75</v>
      </c>
      <c r="B101" s="107" t="s">
        <v>639</v>
      </c>
      <c r="C101" s="117" t="s">
        <v>640</v>
      </c>
      <c r="D101" s="115" t="s">
        <v>19</v>
      </c>
      <c r="E101" s="115" t="s">
        <v>19</v>
      </c>
      <c r="F101" s="115" t="s">
        <v>19</v>
      </c>
      <c r="G101" s="115" t="s">
        <v>19</v>
      </c>
      <c r="H101" s="115" t="s">
        <v>19</v>
      </c>
      <c r="I101" s="115" t="s">
        <v>19</v>
      </c>
      <c r="J101" s="115" t="s">
        <v>19</v>
      </c>
      <c r="K101" s="115" t="s">
        <v>19</v>
      </c>
      <c r="L101" s="115" t="s">
        <v>19</v>
      </c>
      <c r="M101" s="115" t="s">
        <v>19</v>
      </c>
      <c r="N101" s="115" t="s">
        <v>19</v>
      </c>
      <c r="O101" s="115" t="s">
        <v>19</v>
      </c>
      <c r="P101" s="115" t="s">
        <v>19</v>
      </c>
      <c r="Q101" s="115" t="s">
        <v>19</v>
      </c>
      <c r="R101" s="115" t="s">
        <v>19</v>
      </c>
      <c r="S101" s="115" t="s">
        <v>19</v>
      </c>
      <c r="T101" s="115" t="s">
        <v>19</v>
      </c>
      <c r="U101" s="115" t="s">
        <v>19</v>
      </c>
      <c r="V101" s="115" t="s">
        <v>19</v>
      </c>
      <c r="W101" s="115" t="s">
        <v>19</v>
      </c>
      <c r="X101" s="115" t="s">
        <v>19</v>
      </c>
      <c r="Y101" s="115" t="s">
        <v>19</v>
      </c>
      <c r="Z101" s="115" t="s">
        <v>19</v>
      </c>
      <c r="AA101" s="115" t="s">
        <v>19</v>
      </c>
      <c r="AB101" s="115" t="s">
        <v>19</v>
      </c>
      <c r="AC101" s="115" t="s">
        <v>19</v>
      </c>
      <c r="AD101" s="115" t="s">
        <v>19</v>
      </c>
      <c r="AE101" s="115" t="s">
        <v>19</v>
      </c>
      <c r="AF101" s="115" t="s">
        <v>19</v>
      </c>
      <c r="AG101" s="115" t="s">
        <v>19</v>
      </c>
      <c r="AH101" s="115" t="s">
        <v>19</v>
      </c>
      <c r="AI101" s="115" t="s">
        <v>19</v>
      </c>
      <c r="AJ101" s="115" t="s">
        <v>19</v>
      </c>
      <c r="AK101" s="115" t="s">
        <v>19</v>
      </c>
      <c r="AL101" s="115" t="s">
        <v>19</v>
      </c>
      <c r="AM101" s="115" t="s">
        <v>19</v>
      </c>
      <c r="AN101" s="118" t="s">
        <v>19</v>
      </c>
      <c r="AO101" s="120" t="s">
        <v>19</v>
      </c>
      <c r="AP101" s="120" t="s">
        <v>19</v>
      </c>
      <c r="AQ101" s="121" t="s">
        <v>19</v>
      </c>
      <c r="AR101" s="115" t="s">
        <v>19</v>
      </c>
      <c r="AS101" s="115" t="s">
        <v>19</v>
      </c>
      <c r="AT101" s="115"/>
      <c r="AU101" s="115"/>
      <c r="AV101" s="115"/>
      <c r="AW101" s="115"/>
      <c r="AX101" s="119"/>
      <c r="AY101" s="115"/>
    </row>
    <row r="102" spans="1:51" ht="31.5" x14ac:dyDescent="0.25">
      <c r="A102" s="116" t="s">
        <v>75</v>
      </c>
      <c r="B102" s="107" t="s">
        <v>641</v>
      </c>
      <c r="C102" s="117" t="s">
        <v>642</v>
      </c>
      <c r="D102" s="115" t="s">
        <v>19</v>
      </c>
      <c r="E102" s="115" t="s">
        <v>19</v>
      </c>
      <c r="F102" s="115" t="s">
        <v>19</v>
      </c>
      <c r="G102" s="115" t="s">
        <v>19</v>
      </c>
      <c r="H102" s="115" t="s">
        <v>19</v>
      </c>
      <c r="I102" s="115" t="s">
        <v>19</v>
      </c>
      <c r="J102" s="115" t="s">
        <v>19</v>
      </c>
      <c r="K102" s="115" t="s">
        <v>19</v>
      </c>
      <c r="L102" s="115" t="s">
        <v>19</v>
      </c>
      <c r="M102" s="115" t="s">
        <v>19</v>
      </c>
      <c r="N102" s="115" t="s">
        <v>19</v>
      </c>
      <c r="O102" s="115" t="s">
        <v>19</v>
      </c>
      <c r="P102" s="115" t="s">
        <v>19</v>
      </c>
      <c r="Q102" s="115" t="s">
        <v>19</v>
      </c>
      <c r="R102" s="115" t="s">
        <v>19</v>
      </c>
      <c r="S102" s="115" t="s">
        <v>19</v>
      </c>
      <c r="T102" s="115" t="s">
        <v>19</v>
      </c>
      <c r="U102" s="115" t="s">
        <v>19</v>
      </c>
      <c r="V102" s="115" t="s">
        <v>19</v>
      </c>
      <c r="W102" s="115" t="s">
        <v>19</v>
      </c>
      <c r="X102" s="115" t="s">
        <v>19</v>
      </c>
      <c r="Y102" s="115" t="s">
        <v>19</v>
      </c>
      <c r="Z102" s="115" t="s">
        <v>19</v>
      </c>
      <c r="AA102" s="115" t="s">
        <v>19</v>
      </c>
      <c r="AB102" s="115" t="s">
        <v>19</v>
      </c>
      <c r="AC102" s="115" t="s">
        <v>19</v>
      </c>
      <c r="AD102" s="115" t="s">
        <v>19</v>
      </c>
      <c r="AE102" s="115" t="s">
        <v>19</v>
      </c>
      <c r="AF102" s="115" t="s">
        <v>19</v>
      </c>
      <c r="AG102" s="115" t="s">
        <v>19</v>
      </c>
      <c r="AH102" s="115" t="s">
        <v>19</v>
      </c>
      <c r="AI102" s="115" t="s">
        <v>19</v>
      </c>
      <c r="AJ102" s="115" t="s">
        <v>19</v>
      </c>
      <c r="AK102" s="115" t="s">
        <v>19</v>
      </c>
      <c r="AL102" s="115" t="s">
        <v>19</v>
      </c>
      <c r="AM102" s="115" t="s">
        <v>19</v>
      </c>
      <c r="AN102" s="118" t="s">
        <v>19</v>
      </c>
      <c r="AO102" s="120" t="s">
        <v>19</v>
      </c>
      <c r="AP102" s="120" t="s">
        <v>19</v>
      </c>
      <c r="AQ102" s="121" t="s">
        <v>19</v>
      </c>
      <c r="AR102" s="115" t="s">
        <v>19</v>
      </c>
      <c r="AS102" s="115" t="s">
        <v>19</v>
      </c>
      <c r="AT102" s="115"/>
      <c r="AU102" s="115"/>
      <c r="AV102" s="115"/>
      <c r="AW102" s="115"/>
      <c r="AX102" s="119"/>
      <c r="AY102" s="115"/>
    </row>
    <row r="103" spans="1:51" ht="31.5" x14ac:dyDescent="0.25">
      <c r="A103" s="116" t="s">
        <v>75</v>
      </c>
      <c r="B103" s="107" t="s">
        <v>643</v>
      </c>
      <c r="C103" s="117" t="s">
        <v>644</v>
      </c>
      <c r="D103" s="115" t="s">
        <v>19</v>
      </c>
      <c r="E103" s="115" t="s">
        <v>19</v>
      </c>
      <c r="F103" s="115" t="s">
        <v>19</v>
      </c>
      <c r="G103" s="115" t="s">
        <v>19</v>
      </c>
      <c r="H103" s="115" t="s">
        <v>19</v>
      </c>
      <c r="I103" s="115" t="s">
        <v>19</v>
      </c>
      <c r="J103" s="115" t="s">
        <v>19</v>
      </c>
      <c r="K103" s="115" t="s">
        <v>19</v>
      </c>
      <c r="L103" s="115" t="s">
        <v>19</v>
      </c>
      <c r="M103" s="115" t="s">
        <v>19</v>
      </c>
      <c r="N103" s="115" t="s">
        <v>19</v>
      </c>
      <c r="O103" s="115" t="s">
        <v>19</v>
      </c>
      <c r="P103" s="115" t="s">
        <v>19</v>
      </c>
      <c r="Q103" s="115" t="s">
        <v>19</v>
      </c>
      <c r="R103" s="115" t="s">
        <v>19</v>
      </c>
      <c r="S103" s="115" t="s">
        <v>19</v>
      </c>
      <c r="T103" s="115" t="s">
        <v>19</v>
      </c>
      <c r="U103" s="115" t="s">
        <v>19</v>
      </c>
      <c r="V103" s="115" t="s">
        <v>19</v>
      </c>
      <c r="W103" s="115" t="s">
        <v>19</v>
      </c>
      <c r="X103" s="115" t="s">
        <v>19</v>
      </c>
      <c r="Y103" s="115" t="s">
        <v>19</v>
      </c>
      <c r="Z103" s="115" t="s">
        <v>19</v>
      </c>
      <c r="AA103" s="115" t="s">
        <v>19</v>
      </c>
      <c r="AB103" s="115" t="s">
        <v>19</v>
      </c>
      <c r="AC103" s="115" t="s">
        <v>19</v>
      </c>
      <c r="AD103" s="115" t="s">
        <v>19</v>
      </c>
      <c r="AE103" s="115" t="s">
        <v>19</v>
      </c>
      <c r="AF103" s="115" t="s">
        <v>19</v>
      </c>
      <c r="AG103" s="115" t="s">
        <v>19</v>
      </c>
      <c r="AH103" s="115" t="s">
        <v>19</v>
      </c>
      <c r="AI103" s="115" t="s">
        <v>19</v>
      </c>
      <c r="AJ103" s="115" t="s">
        <v>19</v>
      </c>
      <c r="AK103" s="115" t="s">
        <v>19</v>
      </c>
      <c r="AL103" s="115" t="s">
        <v>19</v>
      </c>
      <c r="AM103" s="115" t="s">
        <v>19</v>
      </c>
      <c r="AN103" s="118" t="s">
        <v>19</v>
      </c>
      <c r="AO103" s="120" t="s">
        <v>19</v>
      </c>
      <c r="AP103" s="120" t="s">
        <v>19</v>
      </c>
      <c r="AQ103" s="121" t="s">
        <v>19</v>
      </c>
      <c r="AR103" s="115" t="s">
        <v>19</v>
      </c>
      <c r="AS103" s="115" t="s">
        <v>19</v>
      </c>
      <c r="AT103" s="115"/>
      <c r="AU103" s="115"/>
      <c r="AV103" s="115"/>
      <c r="AW103" s="115"/>
      <c r="AX103" s="119"/>
      <c r="AY103" s="115"/>
    </row>
    <row r="104" spans="1:51" ht="31.5" x14ac:dyDescent="0.25">
      <c r="A104" s="116" t="s">
        <v>75</v>
      </c>
      <c r="B104" s="107" t="s">
        <v>645</v>
      </c>
      <c r="C104" s="117" t="s">
        <v>646</v>
      </c>
      <c r="D104" s="115" t="s">
        <v>19</v>
      </c>
      <c r="E104" s="115" t="s">
        <v>19</v>
      </c>
      <c r="F104" s="115" t="s">
        <v>19</v>
      </c>
      <c r="G104" s="115" t="s">
        <v>19</v>
      </c>
      <c r="H104" s="115" t="s">
        <v>19</v>
      </c>
      <c r="I104" s="115" t="s">
        <v>19</v>
      </c>
      <c r="J104" s="115" t="s">
        <v>19</v>
      </c>
      <c r="K104" s="115" t="s">
        <v>19</v>
      </c>
      <c r="L104" s="115" t="s">
        <v>19</v>
      </c>
      <c r="M104" s="115" t="s">
        <v>19</v>
      </c>
      <c r="N104" s="115" t="s">
        <v>19</v>
      </c>
      <c r="O104" s="115" t="s">
        <v>19</v>
      </c>
      <c r="P104" s="115" t="s">
        <v>19</v>
      </c>
      <c r="Q104" s="115" t="s">
        <v>19</v>
      </c>
      <c r="R104" s="115" t="s">
        <v>19</v>
      </c>
      <c r="S104" s="115" t="s">
        <v>19</v>
      </c>
      <c r="T104" s="115" t="s">
        <v>19</v>
      </c>
      <c r="U104" s="115" t="s">
        <v>19</v>
      </c>
      <c r="V104" s="115" t="s">
        <v>19</v>
      </c>
      <c r="W104" s="115" t="s">
        <v>19</v>
      </c>
      <c r="X104" s="115" t="s">
        <v>19</v>
      </c>
      <c r="Y104" s="115" t="s">
        <v>19</v>
      </c>
      <c r="Z104" s="115" t="s">
        <v>19</v>
      </c>
      <c r="AA104" s="115" t="s">
        <v>19</v>
      </c>
      <c r="AB104" s="115" t="s">
        <v>19</v>
      </c>
      <c r="AC104" s="115" t="s">
        <v>19</v>
      </c>
      <c r="AD104" s="115" t="s">
        <v>19</v>
      </c>
      <c r="AE104" s="115" t="s">
        <v>19</v>
      </c>
      <c r="AF104" s="115" t="s">
        <v>19</v>
      </c>
      <c r="AG104" s="115" t="s">
        <v>19</v>
      </c>
      <c r="AH104" s="115" t="s">
        <v>19</v>
      </c>
      <c r="AI104" s="115" t="s">
        <v>19</v>
      </c>
      <c r="AJ104" s="115" t="s">
        <v>19</v>
      </c>
      <c r="AK104" s="115" t="s">
        <v>19</v>
      </c>
      <c r="AL104" s="115" t="s">
        <v>19</v>
      </c>
      <c r="AM104" s="115" t="s">
        <v>19</v>
      </c>
      <c r="AN104" s="118" t="s">
        <v>19</v>
      </c>
      <c r="AO104" s="120" t="s">
        <v>19</v>
      </c>
      <c r="AP104" s="120" t="s">
        <v>19</v>
      </c>
      <c r="AQ104" s="121" t="s">
        <v>19</v>
      </c>
      <c r="AR104" s="115" t="s">
        <v>19</v>
      </c>
      <c r="AS104" s="115" t="s">
        <v>19</v>
      </c>
      <c r="AT104" s="115"/>
      <c r="AU104" s="115"/>
      <c r="AV104" s="115"/>
      <c r="AW104" s="115"/>
      <c r="AX104" s="119"/>
      <c r="AY104" s="115"/>
    </row>
    <row r="105" spans="1:51" ht="31.5" x14ac:dyDescent="0.25">
      <c r="A105" s="116" t="s">
        <v>75</v>
      </c>
      <c r="B105" s="107" t="s">
        <v>647</v>
      </c>
      <c r="C105" s="117" t="s">
        <v>648</v>
      </c>
      <c r="D105" s="115" t="s">
        <v>19</v>
      </c>
      <c r="E105" s="115" t="s">
        <v>19</v>
      </c>
      <c r="F105" s="115" t="s">
        <v>19</v>
      </c>
      <c r="G105" s="115" t="s">
        <v>19</v>
      </c>
      <c r="H105" s="115" t="s">
        <v>19</v>
      </c>
      <c r="I105" s="115" t="s">
        <v>19</v>
      </c>
      <c r="J105" s="115" t="s">
        <v>19</v>
      </c>
      <c r="K105" s="115" t="s">
        <v>19</v>
      </c>
      <c r="L105" s="115" t="s">
        <v>19</v>
      </c>
      <c r="M105" s="115" t="s">
        <v>19</v>
      </c>
      <c r="N105" s="115" t="s">
        <v>19</v>
      </c>
      <c r="O105" s="115" t="s">
        <v>19</v>
      </c>
      <c r="P105" s="115" t="s">
        <v>19</v>
      </c>
      <c r="Q105" s="115" t="s">
        <v>19</v>
      </c>
      <c r="R105" s="115" t="s">
        <v>19</v>
      </c>
      <c r="S105" s="115" t="s">
        <v>19</v>
      </c>
      <c r="T105" s="115" t="s">
        <v>19</v>
      </c>
      <c r="U105" s="115" t="s">
        <v>19</v>
      </c>
      <c r="V105" s="115" t="s">
        <v>19</v>
      </c>
      <c r="W105" s="115" t="s">
        <v>19</v>
      </c>
      <c r="X105" s="115" t="s">
        <v>19</v>
      </c>
      <c r="Y105" s="115" t="s">
        <v>19</v>
      </c>
      <c r="Z105" s="115" t="s">
        <v>19</v>
      </c>
      <c r="AA105" s="115" t="s">
        <v>19</v>
      </c>
      <c r="AB105" s="115" t="s">
        <v>19</v>
      </c>
      <c r="AC105" s="115" t="s">
        <v>19</v>
      </c>
      <c r="AD105" s="115" t="s">
        <v>19</v>
      </c>
      <c r="AE105" s="115" t="s">
        <v>19</v>
      </c>
      <c r="AF105" s="115" t="s">
        <v>19</v>
      </c>
      <c r="AG105" s="115" t="s">
        <v>19</v>
      </c>
      <c r="AH105" s="115" t="s">
        <v>19</v>
      </c>
      <c r="AI105" s="115" t="s">
        <v>19</v>
      </c>
      <c r="AJ105" s="115" t="s">
        <v>19</v>
      </c>
      <c r="AK105" s="115" t="s">
        <v>19</v>
      </c>
      <c r="AL105" s="115" t="s">
        <v>19</v>
      </c>
      <c r="AM105" s="115" t="s">
        <v>19</v>
      </c>
      <c r="AN105" s="118" t="s">
        <v>19</v>
      </c>
      <c r="AO105" s="120" t="s">
        <v>19</v>
      </c>
      <c r="AP105" s="120" t="s">
        <v>19</v>
      </c>
      <c r="AQ105" s="121" t="s">
        <v>19</v>
      </c>
      <c r="AR105" s="115" t="s">
        <v>19</v>
      </c>
      <c r="AS105" s="115" t="s">
        <v>19</v>
      </c>
      <c r="AT105" s="115"/>
      <c r="AU105" s="115"/>
      <c r="AV105" s="115"/>
      <c r="AW105" s="115"/>
      <c r="AX105" s="119"/>
      <c r="AY105" s="115"/>
    </row>
    <row r="106" spans="1:51" x14ac:dyDescent="0.25">
      <c r="A106" s="116" t="s">
        <v>77</v>
      </c>
      <c r="B106" s="107" t="s">
        <v>78</v>
      </c>
      <c r="C106" s="117" t="s">
        <v>18</v>
      </c>
      <c r="D106" s="115" t="s">
        <v>19</v>
      </c>
      <c r="E106" s="115" t="s">
        <v>19</v>
      </c>
      <c r="F106" s="115">
        <f t="shared" ref="F106" si="55">IFERROR(SUM(F107,F113,F114,F115,F116,F117,F118,F119),"нд")</f>
        <v>0</v>
      </c>
      <c r="G106" s="115" t="s">
        <v>19</v>
      </c>
      <c r="H106" s="115" t="s">
        <v>19</v>
      </c>
      <c r="I106" s="115" t="s">
        <v>19</v>
      </c>
      <c r="J106" s="115" t="s">
        <v>19</v>
      </c>
      <c r="K106" s="115" t="s">
        <v>19</v>
      </c>
      <c r="L106" s="115" t="s">
        <v>19</v>
      </c>
      <c r="M106" s="115" t="s">
        <v>19</v>
      </c>
      <c r="N106" s="115">
        <f t="shared" ref="N106" si="56">IFERROR(SUM(N107,N113,N114,N115,N116,N117,N118,N119),"нд")</f>
        <v>0</v>
      </c>
      <c r="O106" s="115" t="s">
        <v>19</v>
      </c>
      <c r="P106" s="115" t="s">
        <v>19</v>
      </c>
      <c r="Q106" s="115" t="s">
        <v>19</v>
      </c>
      <c r="R106" s="115" t="s">
        <v>19</v>
      </c>
      <c r="S106" s="115" t="s">
        <v>19</v>
      </c>
      <c r="T106" s="115" t="s">
        <v>19</v>
      </c>
      <c r="U106" s="115" t="s">
        <v>19</v>
      </c>
      <c r="V106" s="115" t="s">
        <v>19</v>
      </c>
      <c r="W106" s="115" t="s">
        <v>19</v>
      </c>
      <c r="X106" s="115" t="s">
        <v>19</v>
      </c>
      <c r="Y106" s="115" t="s">
        <v>19</v>
      </c>
      <c r="Z106" s="115" t="s">
        <v>19</v>
      </c>
      <c r="AA106" s="115" t="s">
        <v>19</v>
      </c>
      <c r="AB106" s="115" t="s">
        <v>19</v>
      </c>
      <c r="AC106" s="115" t="s">
        <v>19</v>
      </c>
      <c r="AD106" s="115" t="s">
        <v>19</v>
      </c>
      <c r="AE106" s="115" t="s">
        <v>19</v>
      </c>
      <c r="AF106" s="115" t="s">
        <v>19</v>
      </c>
      <c r="AG106" s="115" t="s">
        <v>19</v>
      </c>
      <c r="AH106" s="115" t="s">
        <v>19</v>
      </c>
      <c r="AI106" s="115" t="s">
        <v>19</v>
      </c>
      <c r="AJ106" s="115" t="s">
        <v>19</v>
      </c>
      <c r="AK106" s="115" t="s">
        <v>19</v>
      </c>
      <c r="AL106" s="115" t="s">
        <v>19</v>
      </c>
      <c r="AM106" s="115" t="s">
        <v>19</v>
      </c>
      <c r="AN106" s="118" t="s">
        <v>19</v>
      </c>
      <c r="AO106" s="120">
        <f>IFERROR(SUM(AO107,AO113,AO114,AO115,AO116,AO117,AO118,AO119),"нд")</f>
        <v>0</v>
      </c>
      <c r="AP106" s="120">
        <f>IFERROR(SUM(AP107,AP113,AP114,AP115,AP116,AP117,AP118,AP119),"нд")</f>
        <v>0</v>
      </c>
      <c r="AQ106" s="121" t="s">
        <v>19</v>
      </c>
      <c r="AR106" s="115" t="s">
        <v>19</v>
      </c>
      <c r="AS106" s="115" t="s">
        <v>19</v>
      </c>
      <c r="AT106" s="115"/>
      <c r="AU106" s="115"/>
      <c r="AV106" s="115"/>
      <c r="AW106" s="115"/>
      <c r="AX106" s="119"/>
      <c r="AY106" s="115"/>
    </row>
    <row r="107" spans="1:51" x14ac:dyDescent="0.25">
      <c r="A107" s="116" t="s">
        <v>79</v>
      </c>
      <c r="B107" s="107" t="s">
        <v>80</v>
      </c>
      <c r="C107" s="117" t="s">
        <v>18</v>
      </c>
      <c r="D107" s="115" t="s">
        <v>19</v>
      </c>
      <c r="E107" s="115" t="s">
        <v>19</v>
      </c>
      <c r="F107" s="115">
        <f t="shared" ref="F107" si="57">IFERROR(SUM(F108:F112),"нд")</f>
        <v>0</v>
      </c>
      <c r="G107" s="115" t="s">
        <v>19</v>
      </c>
      <c r="H107" s="115" t="s">
        <v>19</v>
      </c>
      <c r="I107" s="115" t="s">
        <v>19</v>
      </c>
      <c r="J107" s="115" t="s">
        <v>19</v>
      </c>
      <c r="K107" s="115" t="s">
        <v>19</v>
      </c>
      <c r="L107" s="115" t="s">
        <v>19</v>
      </c>
      <c r="M107" s="115" t="s">
        <v>19</v>
      </c>
      <c r="N107" s="115">
        <f t="shared" ref="N107" si="58">IFERROR(SUM(N108:N112),"нд")</f>
        <v>0</v>
      </c>
      <c r="O107" s="115" t="s">
        <v>19</v>
      </c>
      <c r="P107" s="115" t="s">
        <v>19</v>
      </c>
      <c r="Q107" s="115" t="s">
        <v>19</v>
      </c>
      <c r="R107" s="115" t="s">
        <v>19</v>
      </c>
      <c r="S107" s="115" t="s">
        <v>19</v>
      </c>
      <c r="T107" s="115" t="s">
        <v>19</v>
      </c>
      <c r="U107" s="115" t="s">
        <v>19</v>
      </c>
      <c r="V107" s="115" t="s">
        <v>19</v>
      </c>
      <c r="W107" s="115" t="s">
        <v>19</v>
      </c>
      <c r="X107" s="115" t="s">
        <v>19</v>
      </c>
      <c r="Y107" s="115" t="s">
        <v>19</v>
      </c>
      <c r="Z107" s="115" t="s">
        <v>19</v>
      </c>
      <c r="AA107" s="115" t="s">
        <v>19</v>
      </c>
      <c r="AB107" s="115" t="s">
        <v>19</v>
      </c>
      <c r="AC107" s="115" t="s">
        <v>19</v>
      </c>
      <c r="AD107" s="115" t="s">
        <v>19</v>
      </c>
      <c r="AE107" s="115" t="s">
        <v>19</v>
      </c>
      <c r="AF107" s="115" t="s">
        <v>19</v>
      </c>
      <c r="AG107" s="115" t="s">
        <v>19</v>
      </c>
      <c r="AH107" s="115" t="s">
        <v>19</v>
      </c>
      <c r="AI107" s="115" t="s">
        <v>19</v>
      </c>
      <c r="AJ107" s="115" t="s">
        <v>19</v>
      </c>
      <c r="AK107" s="115" t="s">
        <v>19</v>
      </c>
      <c r="AL107" s="115" t="s">
        <v>19</v>
      </c>
      <c r="AM107" s="115" t="s">
        <v>19</v>
      </c>
      <c r="AN107" s="118" t="s">
        <v>19</v>
      </c>
      <c r="AO107" s="120">
        <f>IFERROR(SUM(AO108:AO112),"нд")</f>
        <v>0</v>
      </c>
      <c r="AP107" s="120">
        <f>IFERROR(SUM(AP108:AP112),"нд")</f>
        <v>0</v>
      </c>
      <c r="AQ107" s="121" t="s">
        <v>19</v>
      </c>
      <c r="AR107" s="115" t="s">
        <v>19</v>
      </c>
      <c r="AS107" s="115" t="s">
        <v>19</v>
      </c>
      <c r="AT107" s="115"/>
      <c r="AU107" s="115"/>
      <c r="AV107" s="115"/>
      <c r="AW107" s="115"/>
      <c r="AX107" s="119"/>
      <c r="AY107" s="115"/>
    </row>
    <row r="108" spans="1:51" ht="47.25" x14ac:dyDescent="0.25">
      <c r="A108" s="116" t="s">
        <v>79</v>
      </c>
      <c r="B108" s="107" t="s">
        <v>649</v>
      </c>
      <c r="C108" s="117" t="s">
        <v>650</v>
      </c>
      <c r="D108" s="115" t="s">
        <v>19</v>
      </c>
      <c r="E108" s="115" t="s">
        <v>19</v>
      </c>
      <c r="F108" s="115" t="s">
        <v>19</v>
      </c>
      <c r="G108" s="115" t="s">
        <v>19</v>
      </c>
      <c r="H108" s="115" t="s">
        <v>19</v>
      </c>
      <c r="I108" s="115" t="s">
        <v>19</v>
      </c>
      <c r="J108" s="115" t="s">
        <v>19</v>
      </c>
      <c r="K108" s="115" t="s">
        <v>19</v>
      </c>
      <c r="L108" s="115" t="s">
        <v>19</v>
      </c>
      <c r="M108" s="115" t="s">
        <v>19</v>
      </c>
      <c r="N108" s="115" t="s">
        <v>19</v>
      </c>
      <c r="O108" s="115" t="s">
        <v>19</v>
      </c>
      <c r="P108" s="115" t="s">
        <v>19</v>
      </c>
      <c r="Q108" s="115" t="s">
        <v>19</v>
      </c>
      <c r="R108" s="115" t="s">
        <v>19</v>
      </c>
      <c r="S108" s="115" t="s">
        <v>19</v>
      </c>
      <c r="T108" s="115" t="s">
        <v>19</v>
      </c>
      <c r="U108" s="115" t="s">
        <v>19</v>
      </c>
      <c r="V108" s="115" t="s">
        <v>19</v>
      </c>
      <c r="W108" s="115" t="s">
        <v>19</v>
      </c>
      <c r="X108" s="115" t="s">
        <v>19</v>
      </c>
      <c r="Y108" s="115" t="s">
        <v>19</v>
      </c>
      <c r="Z108" s="115" t="s">
        <v>19</v>
      </c>
      <c r="AA108" s="115" t="s">
        <v>19</v>
      </c>
      <c r="AB108" s="115" t="s">
        <v>19</v>
      </c>
      <c r="AC108" s="115" t="s">
        <v>19</v>
      </c>
      <c r="AD108" s="115" t="s">
        <v>19</v>
      </c>
      <c r="AE108" s="115" t="s">
        <v>19</v>
      </c>
      <c r="AF108" s="115" t="s">
        <v>19</v>
      </c>
      <c r="AG108" s="115" t="s">
        <v>19</v>
      </c>
      <c r="AH108" s="115" t="s">
        <v>19</v>
      </c>
      <c r="AI108" s="115" t="s">
        <v>19</v>
      </c>
      <c r="AJ108" s="115" t="s">
        <v>19</v>
      </c>
      <c r="AK108" s="115" t="s">
        <v>19</v>
      </c>
      <c r="AL108" s="115" t="s">
        <v>19</v>
      </c>
      <c r="AM108" s="115" t="s">
        <v>19</v>
      </c>
      <c r="AN108" s="118" t="s">
        <v>19</v>
      </c>
      <c r="AO108" s="120" t="s">
        <v>19</v>
      </c>
      <c r="AP108" s="120" t="s">
        <v>19</v>
      </c>
      <c r="AQ108" s="121" t="s">
        <v>19</v>
      </c>
      <c r="AR108" s="115" t="s">
        <v>19</v>
      </c>
      <c r="AS108" s="115" t="s">
        <v>19</v>
      </c>
      <c r="AT108" s="115"/>
      <c r="AU108" s="115"/>
      <c r="AV108" s="115"/>
      <c r="AW108" s="115"/>
      <c r="AX108" s="119"/>
      <c r="AY108" s="115"/>
    </row>
    <row r="109" spans="1:51" ht="47.25" x14ac:dyDescent="0.25">
      <c r="A109" s="116" t="s">
        <v>79</v>
      </c>
      <c r="B109" s="107" t="s">
        <v>651</v>
      </c>
      <c r="C109" s="117" t="s">
        <v>652</v>
      </c>
      <c r="D109" s="115" t="s">
        <v>19</v>
      </c>
      <c r="E109" s="115" t="s">
        <v>19</v>
      </c>
      <c r="F109" s="115" t="s">
        <v>19</v>
      </c>
      <c r="G109" s="115" t="s">
        <v>19</v>
      </c>
      <c r="H109" s="115" t="s">
        <v>19</v>
      </c>
      <c r="I109" s="115" t="s">
        <v>19</v>
      </c>
      <c r="J109" s="115" t="s">
        <v>19</v>
      </c>
      <c r="K109" s="115" t="s">
        <v>19</v>
      </c>
      <c r="L109" s="115" t="s">
        <v>19</v>
      </c>
      <c r="M109" s="115" t="s">
        <v>19</v>
      </c>
      <c r="N109" s="115" t="s">
        <v>19</v>
      </c>
      <c r="O109" s="115" t="s">
        <v>19</v>
      </c>
      <c r="P109" s="115" t="s">
        <v>19</v>
      </c>
      <c r="Q109" s="115" t="s">
        <v>19</v>
      </c>
      <c r="R109" s="115" t="s">
        <v>19</v>
      </c>
      <c r="S109" s="115" t="s">
        <v>19</v>
      </c>
      <c r="T109" s="115" t="s">
        <v>19</v>
      </c>
      <c r="U109" s="115" t="s">
        <v>19</v>
      </c>
      <c r="V109" s="115" t="s">
        <v>19</v>
      </c>
      <c r="W109" s="115" t="s">
        <v>19</v>
      </c>
      <c r="X109" s="115" t="s">
        <v>19</v>
      </c>
      <c r="Y109" s="115" t="s">
        <v>19</v>
      </c>
      <c r="Z109" s="115" t="s">
        <v>19</v>
      </c>
      <c r="AA109" s="115" t="s">
        <v>19</v>
      </c>
      <c r="AB109" s="115" t="s">
        <v>19</v>
      </c>
      <c r="AC109" s="115" t="s">
        <v>19</v>
      </c>
      <c r="AD109" s="115" t="s">
        <v>19</v>
      </c>
      <c r="AE109" s="115" t="s">
        <v>19</v>
      </c>
      <c r="AF109" s="115" t="s">
        <v>19</v>
      </c>
      <c r="AG109" s="115" t="s">
        <v>19</v>
      </c>
      <c r="AH109" s="115" t="s">
        <v>19</v>
      </c>
      <c r="AI109" s="115" t="s">
        <v>19</v>
      </c>
      <c r="AJ109" s="115" t="s">
        <v>19</v>
      </c>
      <c r="AK109" s="115" t="s">
        <v>19</v>
      </c>
      <c r="AL109" s="115" t="s">
        <v>19</v>
      </c>
      <c r="AM109" s="115" t="s">
        <v>19</v>
      </c>
      <c r="AN109" s="118" t="s">
        <v>19</v>
      </c>
      <c r="AO109" s="120" t="s">
        <v>19</v>
      </c>
      <c r="AP109" s="120" t="s">
        <v>19</v>
      </c>
      <c r="AQ109" s="121" t="s">
        <v>19</v>
      </c>
      <c r="AR109" s="115" t="s">
        <v>19</v>
      </c>
      <c r="AS109" s="115" t="s">
        <v>19</v>
      </c>
      <c r="AT109" s="115"/>
      <c r="AU109" s="115"/>
      <c r="AV109" s="115"/>
      <c r="AW109" s="115"/>
      <c r="AX109" s="119"/>
      <c r="AY109" s="115"/>
    </row>
    <row r="110" spans="1:51" ht="47.25" x14ac:dyDescent="0.25">
      <c r="A110" s="116" t="s">
        <v>79</v>
      </c>
      <c r="B110" s="107" t="s">
        <v>653</v>
      </c>
      <c r="C110" s="117" t="s">
        <v>654</v>
      </c>
      <c r="D110" s="115" t="s">
        <v>19</v>
      </c>
      <c r="E110" s="115" t="s">
        <v>19</v>
      </c>
      <c r="F110" s="115" t="s">
        <v>19</v>
      </c>
      <c r="G110" s="115" t="s">
        <v>19</v>
      </c>
      <c r="H110" s="115" t="s">
        <v>19</v>
      </c>
      <c r="I110" s="115" t="s">
        <v>19</v>
      </c>
      <c r="J110" s="115" t="s">
        <v>19</v>
      </c>
      <c r="K110" s="115" t="s">
        <v>19</v>
      </c>
      <c r="L110" s="115" t="s">
        <v>19</v>
      </c>
      <c r="M110" s="115" t="s">
        <v>19</v>
      </c>
      <c r="N110" s="115" t="s">
        <v>19</v>
      </c>
      <c r="O110" s="115" t="s">
        <v>19</v>
      </c>
      <c r="P110" s="115" t="s">
        <v>19</v>
      </c>
      <c r="Q110" s="115" t="s">
        <v>19</v>
      </c>
      <c r="R110" s="115" t="s">
        <v>19</v>
      </c>
      <c r="S110" s="115" t="s">
        <v>19</v>
      </c>
      <c r="T110" s="115" t="s">
        <v>19</v>
      </c>
      <c r="U110" s="115" t="s">
        <v>19</v>
      </c>
      <c r="V110" s="115" t="s">
        <v>19</v>
      </c>
      <c r="W110" s="115" t="s">
        <v>19</v>
      </c>
      <c r="X110" s="115" t="s">
        <v>19</v>
      </c>
      <c r="Y110" s="115" t="s">
        <v>19</v>
      </c>
      <c r="Z110" s="115" t="s">
        <v>19</v>
      </c>
      <c r="AA110" s="115" t="s">
        <v>19</v>
      </c>
      <c r="AB110" s="115" t="s">
        <v>19</v>
      </c>
      <c r="AC110" s="115" t="s">
        <v>19</v>
      </c>
      <c r="AD110" s="115" t="s">
        <v>19</v>
      </c>
      <c r="AE110" s="115" t="s">
        <v>19</v>
      </c>
      <c r="AF110" s="115" t="s">
        <v>19</v>
      </c>
      <c r="AG110" s="115" t="s">
        <v>19</v>
      </c>
      <c r="AH110" s="115" t="s">
        <v>19</v>
      </c>
      <c r="AI110" s="115" t="s">
        <v>19</v>
      </c>
      <c r="AJ110" s="115" t="s">
        <v>19</v>
      </c>
      <c r="AK110" s="115" t="s">
        <v>19</v>
      </c>
      <c r="AL110" s="115" t="s">
        <v>19</v>
      </c>
      <c r="AM110" s="115" t="s">
        <v>19</v>
      </c>
      <c r="AN110" s="118" t="s">
        <v>19</v>
      </c>
      <c r="AO110" s="120" t="s">
        <v>19</v>
      </c>
      <c r="AP110" s="120" t="s">
        <v>19</v>
      </c>
      <c r="AQ110" s="121" t="s">
        <v>19</v>
      </c>
      <c r="AR110" s="115" t="s">
        <v>19</v>
      </c>
      <c r="AS110" s="115" t="s">
        <v>19</v>
      </c>
      <c r="AT110" s="115"/>
      <c r="AU110" s="115"/>
      <c r="AV110" s="115"/>
      <c r="AW110" s="115"/>
      <c r="AX110" s="119"/>
      <c r="AY110" s="115"/>
    </row>
    <row r="111" spans="1:51" ht="47.25" x14ac:dyDescent="0.25">
      <c r="A111" s="116" t="s">
        <v>79</v>
      </c>
      <c r="B111" s="107" t="s">
        <v>655</v>
      </c>
      <c r="C111" s="117" t="s">
        <v>656</v>
      </c>
      <c r="D111" s="115" t="s">
        <v>19</v>
      </c>
      <c r="E111" s="115" t="s">
        <v>19</v>
      </c>
      <c r="F111" s="115" t="s">
        <v>19</v>
      </c>
      <c r="G111" s="115" t="s">
        <v>19</v>
      </c>
      <c r="H111" s="115" t="s">
        <v>19</v>
      </c>
      <c r="I111" s="115" t="s">
        <v>19</v>
      </c>
      <c r="J111" s="115" t="s">
        <v>19</v>
      </c>
      <c r="K111" s="115" t="s">
        <v>19</v>
      </c>
      <c r="L111" s="115" t="s">
        <v>19</v>
      </c>
      <c r="M111" s="115" t="s">
        <v>19</v>
      </c>
      <c r="N111" s="115" t="s">
        <v>19</v>
      </c>
      <c r="O111" s="115" t="s">
        <v>19</v>
      </c>
      <c r="P111" s="115" t="s">
        <v>19</v>
      </c>
      <c r="Q111" s="115" t="s">
        <v>19</v>
      </c>
      <c r="R111" s="115" t="s">
        <v>19</v>
      </c>
      <c r="S111" s="115" t="s">
        <v>19</v>
      </c>
      <c r="T111" s="115" t="s">
        <v>19</v>
      </c>
      <c r="U111" s="115" t="s">
        <v>19</v>
      </c>
      <c r="V111" s="115" t="s">
        <v>19</v>
      </c>
      <c r="W111" s="115" t="s">
        <v>19</v>
      </c>
      <c r="X111" s="115" t="s">
        <v>19</v>
      </c>
      <c r="Y111" s="115" t="s">
        <v>19</v>
      </c>
      <c r="Z111" s="115" t="s">
        <v>19</v>
      </c>
      <c r="AA111" s="115" t="s">
        <v>19</v>
      </c>
      <c r="AB111" s="115" t="s">
        <v>19</v>
      </c>
      <c r="AC111" s="115" t="s">
        <v>19</v>
      </c>
      <c r="AD111" s="115" t="s">
        <v>19</v>
      </c>
      <c r="AE111" s="115" t="s">
        <v>19</v>
      </c>
      <c r="AF111" s="115" t="s">
        <v>19</v>
      </c>
      <c r="AG111" s="115" t="s">
        <v>19</v>
      </c>
      <c r="AH111" s="115" t="s">
        <v>19</v>
      </c>
      <c r="AI111" s="115" t="s">
        <v>19</v>
      </c>
      <c r="AJ111" s="115" t="s">
        <v>19</v>
      </c>
      <c r="AK111" s="115" t="s">
        <v>19</v>
      </c>
      <c r="AL111" s="115" t="s">
        <v>19</v>
      </c>
      <c r="AM111" s="115" t="s">
        <v>19</v>
      </c>
      <c r="AN111" s="118" t="s">
        <v>19</v>
      </c>
      <c r="AO111" s="120" t="s">
        <v>19</v>
      </c>
      <c r="AP111" s="120" t="s">
        <v>19</v>
      </c>
      <c r="AQ111" s="121" t="s">
        <v>19</v>
      </c>
      <c r="AR111" s="115" t="s">
        <v>19</v>
      </c>
      <c r="AS111" s="115" t="s">
        <v>19</v>
      </c>
      <c r="AT111" s="115"/>
      <c r="AU111" s="115"/>
      <c r="AV111" s="115"/>
      <c r="AW111" s="115"/>
      <c r="AX111" s="119"/>
      <c r="AY111" s="115"/>
    </row>
    <row r="112" spans="1:51" ht="47.25" x14ac:dyDescent="0.25">
      <c r="A112" s="116" t="s">
        <v>79</v>
      </c>
      <c r="B112" s="107" t="s">
        <v>657</v>
      </c>
      <c r="C112" s="117" t="s">
        <v>658</v>
      </c>
      <c r="D112" s="115" t="s">
        <v>19</v>
      </c>
      <c r="E112" s="115" t="s">
        <v>19</v>
      </c>
      <c r="F112" s="115" t="s">
        <v>19</v>
      </c>
      <c r="G112" s="115" t="s">
        <v>19</v>
      </c>
      <c r="H112" s="115" t="s">
        <v>19</v>
      </c>
      <c r="I112" s="115" t="s">
        <v>19</v>
      </c>
      <c r="J112" s="115" t="s">
        <v>19</v>
      </c>
      <c r="K112" s="115" t="s">
        <v>19</v>
      </c>
      <c r="L112" s="115" t="s">
        <v>19</v>
      </c>
      <c r="M112" s="115" t="s">
        <v>19</v>
      </c>
      <c r="N112" s="115" t="s">
        <v>19</v>
      </c>
      <c r="O112" s="115" t="s">
        <v>19</v>
      </c>
      <c r="P112" s="115" t="s">
        <v>19</v>
      </c>
      <c r="Q112" s="115" t="s">
        <v>19</v>
      </c>
      <c r="R112" s="115" t="s">
        <v>19</v>
      </c>
      <c r="S112" s="115" t="s">
        <v>19</v>
      </c>
      <c r="T112" s="115" t="s">
        <v>19</v>
      </c>
      <c r="U112" s="115" t="s">
        <v>19</v>
      </c>
      <c r="V112" s="115" t="s">
        <v>19</v>
      </c>
      <c r="W112" s="115" t="s">
        <v>19</v>
      </c>
      <c r="X112" s="115" t="s">
        <v>19</v>
      </c>
      <c r="Y112" s="115" t="s">
        <v>19</v>
      </c>
      <c r="Z112" s="115" t="s">
        <v>19</v>
      </c>
      <c r="AA112" s="115" t="s">
        <v>19</v>
      </c>
      <c r="AB112" s="115" t="s">
        <v>19</v>
      </c>
      <c r="AC112" s="115" t="s">
        <v>19</v>
      </c>
      <c r="AD112" s="115" t="s">
        <v>19</v>
      </c>
      <c r="AE112" s="115" t="s">
        <v>19</v>
      </c>
      <c r="AF112" s="115" t="s">
        <v>19</v>
      </c>
      <c r="AG112" s="115" t="s">
        <v>19</v>
      </c>
      <c r="AH112" s="115" t="s">
        <v>19</v>
      </c>
      <c r="AI112" s="115" t="s">
        <v>19</v>
      </c>
      <c r="AJ112" s="115" t="s">
        <v>19</v>
      </c>
      <c r="AK112" s="115" t="s">
        <v>19</v>
      </c>
      <c r="AL112" s="115" t="s">
        <v>19</v>
      </c>
      <c r="AM112" s="115" t="s">
        <v>19</v>
      </c>
      <c r="AN112" s="118" t="s">
        <v>19</v>
      </c>
      <c r="AO112" s="120" t="s">
        <v>19</v>
      </c>
      <c r="AP112" s="120" t="s">
        <v>19</v>
      </c>
      <c r="AQ112" s="121" t="s">
        <v>19</v>
      </c>
      <c r="AR112" s="115" t="s">
        <v>19</v>
      </c>
      <c r="AS112" s="115" t="s">
        <v>19</v>
      </c>
      <c r="AT112" s="115"/>
      <c r="AU112" s="115"/>
      <c r="AV112" s="115"/>
      <c r="AW112" s="115"/>
      <c r="AX112" s="119"/>
      <c r="AY112" s="115"/>
    </row>
    <row r="113" spans="1:51" x14ac:dyDescent="0.25">
      <c r="A113" s="116" t="s">
        <v>81</v>
      </c>
      <c r="B113" s="107" t="s">
        <v>82</v>
      </c>
      <c r="C113" s="117" t="s">
        <v>18</v>
      </c>
      <c r="D113" s="115" t="s">
        <v>19</v>
      </c>
      <c r="E113" s="115" t="s">
        <v>19</v>
      </c>
      <c r="F113" s="115">
        <f t="shared" ref="F113:F119" si="59">IFERROR(0,"нд")</f>
        <v>0</v>
      </c>
      <c r="G113" s="115" t="s">
        <v>19</v>
      </c>
      <c r="H113" s="115" t="s">
        <v>19</v>
      </c>
      <c r="I113" s="115" t="s">
        <v>19</v>
      </c>
      <c r="J113" s="115" t="s">
        <v>19</v>
      </c>
      <c r="K113" s="115" t="s">
        <v>19</v>
      </c>
      <c r="L113" s="115" t="s">
        <v>19</v>
      </c>
      <c r="M113" s="115" t="s">
        <v>19</v>
      </c>
      <c r="N113" s="115">
        <f t="shared" ref="N113:N119" si="60">IFERROR(0,"нд")</f>
        <v>0</v>
      </c>
      <c r="O113" s="115" t="s">
        <v>19</v>
      </c>
      <c r="P113" s="115" t="s">
        <v>19</v>
      </c>
      <c r="Q113" s="115" t="s">
        <v>19</v>
      </c>
      <c r="R113" s="115" t="s">
        <v>19</v>
      </c>
      <c r="S113" s="115" t="s">
        <v>19</v>
      </c>
      <c r="T113" s="115" t="s">
        <v>19</v>
      </c>
      <c r="U113" s="115" t="s">
        <v>19</v>
      </c>
      <c r="V113" s="115" t="s">
        <v>19</v>
      </c>
      <c r="W113" s="115" t="s">
        <v>19</v>
      </c>
      <c r="X113" s="115" t="s">
        <v>19</v>
      </c>
      <c r="Y113" s="115" t="s">
        <v>19</v>
      </c>
      <c r="Z113" s="115" t="s">
        <v>19</v>
      </c>
      <c r="AA113" s="115" t="s">
        <v>19</v>
      </c>
      <c r="AB113" s="115" t="s">
        <v>19</v>
      </c>
      <c r="AC113" s="115" t="s">
        <v>19</v>
      </c>
      <c r="AD113" s="115" t="s">
        <v>19</v>
      </c>
      <c r="AE113" s="115" t="s">
        <v>19</v>
      </c>
      <c r="AF113" s="115" t="s">
        <v>19</v>
      </c>
      <c r="AG113" s="115" t="s">
        <v>19</v>
      </c>
      <c r="AH113" s="115" t="s">
        <v>19</v>
      </c>
      <c r="AI113" s="115" t="s">
        <v>19</v>
      </c>
      <c r="AJ113" s="115" t="s">
        <v>19</v>
      </c>
      <c r="AK113" s="115" t="s">
        <v>19</v>
      </c>
      <c r="AL113" s="115" t="s">
        <v>19</v>
      </c>
      <c r="AM113" s="115" t="s">
        <v>19</v>
      </c>
      <c r="AN113" s="118" t="s">
        <v>19</v>
      </c>
      <c r="AO113" s="120">
        <f t="shared" ref="AO113:AP119" si="61">IFERROR(0,"нд")</f>
        <v>0</v>
      </c>
      <c r="AP113" s="120">
        <f t="shared" si="61"/>
        <v>0</v>
      </c>
      <c r="AQ113" s="121" t="s">
        <v>19</v>
      </c>
      <c r="AR113" s="115" t="s">
        <v>19</v>
      </c>
      <c r="AS113" s="115" t="s">
        <v>19</v>
      </c>
      <c r="AT113" s="115"/>
      <c r="AU113" s="115"/>
      <c r="AV113" s="115"/>
      <c r="AW113" s="115"/>
      <c r="AX113" s="119"/>
      <c r="AY113" s="115"/>
    </row>
    <row r="114" spans="1:51" x14ac:dyDescent="0.25">
      <c r="A114" s="116" t="s">
        <v>83</v>
      </c>
      <c r="B114" s="107" t="s">
        <v>84</v>
      </c>
      <c r="C114" s="117" t="s">
        <v>18</v>
      </c>
      <c r="D114" s="115" t="s">
        <v>19</v>
      </c>
      <c r="E114" s="115" t="s">
        <v>19</v>
      </c>
      <c r="F114" s="115">
        <f t="shared" si="59"/>
        <v>0</v>
      </c>
      <c r="G114" s="115" t="s">
        <v>19</v>
      </c>
      <c r="H114" s="115" t="s">
        <v>19</v>
      </c>
      <c r="I114" s="115" t="s">
        <v>19</v>
      </c>
      <c r="J114" s="115" t="s">
        <v>19</v>
      </c>
      <c r="K114" s="115" t="s">
        <v>19</v>
      </c>
      <c r="L114" s="115" t="s">
        <v>19</v>
      </c>
      <c r="M114" s="115" t="s">
        <v>19</v>
      </c>
      <c r="N114" s="115">
        <f t="shared" si="60"/>
        <v>0</v>
      </c>
      <c r="O114" s="115" t="s">
        <v>19</v>
      </c>
      <c r="P114" s="115" t="s">
        <v>19</v>
      </c>
      <c r="Q114" s="115" t="s">
        <v>19</v>
      </c>
      <c r="R114" s="115" t="s">
        <v>19</v>
      </c>
      <c r="S114" s="115" t="s">
        <v>19</v>
      </c>
      <c r="T114" s="115" t="s">
        <v>19</v>
      </c>
      <c r="U114" s="115" t="s">
        <v>19</v>
      </c>
      <c r="V114" s="115" t="s">
        <v>19</v>
      </c>
      <c r="W114" s="115" t="s">
        <v>19</v>
      </c>
      <c r="X114" s="115" t="s">
        <v>19</v>
      </c>
      <c r="Y114" s="115" t="s">
        <v>19</v>
      </c>
      <c r="Z114" s="115" t="s">
        <v>19</v>
      </c>
      <c r="AA114" s="115" t="s">
        <v>19</v>
      </c>
      <c r="AB114" s="115" t="s">
        <v>19</v>
      </c>
      <c r="AC114" s="115" t="s">
        <v>19</v>
      </c>
      <c r="AD114" s="115" t="s">
        <v>19</v>
      </c>
      <c r="AE114" s="115" t="s">
        <v>19</v>
      </c>
      <c r="AF114" s="115" t="s">
        <v>19</v>
      </c>
      <c r="AG114" s="115" t="s">
        <v>19</v>
      </c>
      <c r="AH114" s="115" t="s">
        <v>19</v>
      </c>
      <c r="AI114" s="115" t="s">
        <v>19</v>
      </c>
      <c r="AJ114" s="115" t="s">
        <v>19</v>
      </c>
      <c r="AK114" s="115" t="s">
        <v>19</v>
      </c>
      <c r="AL114" s="115" t="s">
        <v>19</v>
      </c>
      <c r="AM114" s="115" t="s">
        <v>19</v>
      </c>
      <c r="AN114" s="118" t="s">
        <v>19</v>
      </c>
      <c r="AO114" s="120">
        <f t="shared" si="61"/>
        <v>0</v>
      </c>
      <c r="AP114" s="120">
        <f t="shared" si="61"/>
        <v>0</v>
      </c>
      <c r="AQ114" s="121" t="s">
        <v>19</v>
      </c>
      <c r="AR114" s="115" t="s">
        <v>19</v>
      </c>
      <c r="AS114" s="115" t="s">
        <v>19</v>
      </c>
      <c r="AT114" s="115"/>
      <c r="AU114" s="115"/>
      <c r="AV114" s="115"/>
      <c r="AW114" s="115"/>
      <c r="AX114" s="119"/>
      <c r="AY114" s="115"/>
    </row>
    <row r="115" spans="1:51" x14ac:dyDescent="0.25">
      <c r="A115" s="116" t="s">
        <v>85</v>
      </c>
      <c r="B115" s="107" t="s">
        <v>86</v>
      </c>
      <c r="C115" s="117" t="s">
        <v>18</v>
      </c>
      <c r="D115" s="115" t="s">
        <v>19</v>
      </c>
      <c r="E115" s="115" t="s">
        <v>19</v>
      </c>
      <c r="F115" s="115">
        <f t="shared" si="59"/>
        <v>0</v>
      </c>
      <c r="G115" s="115" t="s">
        <v>19</v>
      </c>
      <c r="H115" s="115" t="s">
        <v>19</v>
      </c>
      <c r="I115" s="115" t="s">
        <v>19</v>
      </c>
      <c r="J115" s="115" t="s">
        <v>19</v>
      </c>
      <c r="K115" s="115" t="s">
        <v>19</v>
      </c>
      <c r="L115" s="115" t="s">
        <v>19</v>
      </c>
      <c r="M115" s="115" t="s">
        <v>19</v>
      </c>
      <c r="N115" s="115">
        <f t="shared" si="60"/>
        <v>0</v>
      </c>
      <c r="O115" s="115" t="s">
        <v>19</v>
      </c>
      <c r="P115" s="115" t="s">
        <v>19</v>
      </c>
      <c r="Q115" s="115" t="s">
        <v>19</v>
      </c>
      <c r="R115" s="115" t="s">
        <v>19</v>
      </c>
      <c r="S115" s="115" t="s">
        <v>19</v>
      </c>
      <c r="T115" s="115" t="s">
        <v>19</v>
      </c>
      <c r="U115" s="115" t="s">
        <v>19</v>
      </c>
      <c r="V115" s="115" t="s">
        <v>19</v>
      </c>
      <c r="W115" s="115" t="s">
        <v>19</v>
      </c>
      <c r="X115" s="115" t="s">
        <v>19</v>
      </c>
      <c r="Y115" s="115" t="s">
        <v>19</v>
      </c>
      <c r="Z115" s="115" t="s">
        <v>19</v>
      </c>
      <c r="AA115" s="115" t="s">
        <v>19</v>
      </c>
      <c r="AB115" s="115" t="s">
        <v>19</v>
      </c>
      <c r="AC115" s="115" t="s">
        <v>19</v>
      </c>
      <c r="AD115" s="115" t="s">
        <v>19</v>
      </c>
      <c r="AE115" s="115" t="s">
        <v>19</v>
      </c>
      <c r="AF115" s="115" t="s">
        <v>19</v>
      </c>
      <c r="AG115" s="115" t="s">
        <v>19</v>
      </c>
      <c r="AH115" s="115" t="s">
        <v>19</v>
      </c>
      <c r="AI115" s="115" t="s">
        <v>19</v>
      </c>
      <c r="AJ115" s="115" t="s">
        <v>19</v>
      </c>
      <c r="AK115" s="115" t="s">
        <v>19</v>
      </c>
      <c r="AL115" s="115" t="s">
        <v>19</v>
      </c>
      <c r="AM115" s="115" t="s">
        <v>19</v>
      </c>
      <c r="AN115" s="118" t="s">
        <v>19</v>
      </c>
      <c r="AO115" s="120">
        <f t="shared" si="61"/>
        <v>0</v>
      </c>
      <c r="AP115" s="120">
        <f t="shared" si="61"/>
        <v>0</v>
      </c>
      <c r="AQ115" s="121" t="s">
        <v>19</v>
      </c>
      <c r="AR115" s="115" t="s">
        <v>19</v>
      </c>
      <c r="AS115" s="115" t="s">
        <v>19</v>
      </c>
      <c r="AT115" s="115"/>
      <c r="AU115" s="115"/>
      <c r="AV115" s="115"/>
      <c r="AW115" s="115"/>
      <c r="AX115" s="119"/>
      <c r="AY115" s="115"/>
    </row>
    <row r="116" spans="1:51" ht="31.5" x14ac:dyDescent="0.25">
      <c r="A116" s="116" t="s">
        <v>87</v>
      </c>
      <c r="B116" s="107" t="s">
        <v>88</v>
      </c>
      <c r="C116" s="117" t="s">
        <v>18</v>
      </c>
      <c r="D116" s="115" t="s">
        <v>19</v>
      </c>
      <c r="E116" s="115" t="s">
        <v>19</v>
      </c>
      <c r="F116" s="115">
        <f t="shared" si="59"/>
        <v>0</v>
      </c>
      <c r="G116" s="115" t="s">
        <v>19</v>
      </c>
      <c r="H116" s="115" t="s">
        <v>19</v>
      </c>
      <c r="I116" s="115" t="s">
        <v>19</v>
      </c>
      <c r="J116" s="115" t="s">
        <v>19</v>
      </c>
      <c r="K116" s="115" t="s">
        <v>19</v>
      </c>
      <c r="L116" s="115" t="s">
        <v>19</v>
      </c>
      <c r="M116" s="115" t="s">
        <v>19</v>
      </c>
      <c r="N116" s="115">
        <f t="shared" si="60"/>
        <v>0</v>
      </c>
      <c r="O116" s="115" t="s">
        <v>19</v>
      </c>
      <c r="P116" s="115" t="s">
        <v>19</v>
      </c>
      <c r="Q116" s="115" t="s">
        <v>19</v>
      </c>
      <c r="R116" s="115" t="s">
        <v>19</v>
      </c>
      <c r="S116" s="115" t="s">
        <v>19</v>
      </c>
      <c r="T116" s="115" t="s">
        <v>19</v>
      </c>
      <c r="U116" s="115" t="s">
        <v>19</v>
      </c>
      <c r="V116" s="115" t="s">
        <v>19</v>
      </c>
      <c r="W116" s="115" t="s">
        <v>19</v>
      </c>
      <c r="X116" s="115" t="s">
        <v>19</v>
      </c>
      <c r="Y116" s="115" t="s">
        <v>19</v>
      </c>
      <c r="Z116" s="115" t="s">
        <v>19</v>
      </c>
      <c r="AA116" s="115" t="s">
        <v>19</v>
      </c>
      <c r="AB116" s="115" t="s">
        <v>19</v>
      </c>
      <c r="AC116" s="115" t="s">
        <v>19</v>
      </c>
      <c r="AD116" s="115" t="s">
        <v>19</v>
      </c>
      <c r="AE116" s="115" t="s">
        <v>19</v>
      </c>
      <c r="AF116" s="115" t="s">
        <v>19</v>
      </c>
      <c r="AG116" s="115" t="s">
        <v>19</v>
      </c>
      <c r="AH116" s="115" t="s">
        <v>19</v>
      </c>
      <c r="AI116" s="115" t="s">
        <v>19</v>
      </c>
      <c r="AJ116" s="115" t="s">
        <v>19</v>
      </c>
      <c r="AK116" s="115" t="s">
        <v>19</v>
      </c>
      <c r="AL116" s="115" t="s">
        <v>19</v>
      </c>
      <c r="AM116" s="115" t="s">
        <v>19</v>
      </c>
      <c r="AN116" s="118" t="s">
        <v>19</v>
      </c>
      <c r="AO116" s="120">
        <f t="shared" si="61"/>
        <v>0</v>
      </c>
      <c r="AP116" s="120">
        <f t="shared" si="61"/>
        <v>0</v>
      </c>
      <c r="AQ116" s="121" t="s">
        <v>19</v>
      </c>
      <c r="AR116" s="115" t="s">
        <v>19</v>
      </c>
      <c r="AS116" s="115" t="s">
        <v>19</v>
      </c>
      <c r="AT116" s="115"/>
      <c r="AU116" s="115"/>
      <c r="AV116" s="115"/>
      <c r="AW116" s="115"/>
      <c r="AX116" s="119"/>
      <c r="AY116" s="115"/>
    </row>
    <row r="117" spans="1:51" ht="31.5" x14ac:dyDescent="0.25">
      <c r="A117" s="116" t="s">
        <v>89</v>
      </c>
      <c r="B117" s="107" t="s">
        <v>90</v>
      </c>
      <c r="C117" s="117" t="s">
        <v>18</v>
      </c>
      <c r="D117" s="115" t="s">
        <v>19</v>
      </c>
      <c r="E117" s="115" t="s">
        <v>19</v>
      </c>
      <c r="F117" s="115">
        <f t="shared" si="59"/>
        <v>0</v>
      </c>
      <c r="G117" s="115" t="s">
        <v>19</v>
      </c>
      <c r="H117" s="115" t="s">
        <v>19</v>
      </c>
      <c r="I117" s="115" t="s">
        <v>19</v>
      </c>
      <c r="J117" s="115" t="s">
        <v>19</v>
      </c>
      <c r="K117" s="115" t="s">
        <v>19</v>
      </c>
      <c r="L117" s="115" t="s">
        <v>19</v>
      </c>
      <c r="M117" s="115" t="s">
        <v>19</v>
      </c>
      <c r="N117" s="115">
        <f t="shared" si="60"/>
        <v>0</v>
      </c>
      <c r="O117" s="115" t="s">
        <v>19</v>
      </c>
      <c r="P117" s="115" t="s">
        <v>19</v>
      </c>
      <c r="Q117" s="115" t="s">
        <v>19</v>
      </c>
      <c r="R117" s="115" t="s">
        <v>19</v>
      </c>
      <c r="S117" s="115" t="s">
        <v>19</v>
      </c>
      <c r="T117" s="115" t="s">
        <v>19</v>
      </c>
      <c r="U117" s="115" t="s">
        <v>19</v>
      </c>
      <c r="V117" s="115" t="s">
        <v>19</v>
      </c>
      <c r="W117" s="115" t="s">
        <v>19</v>
      </c>
      <c r="X117" s="115" t="s">
        <v>19</v>
      </c>
      <c r="Y117" s="115" t="s">
        <v>19</v>
      </c>
      <c r="Z117" s="115" t="s">
        <v>19</v>
      </c>
      <c r="AA117" s="115" t="s">
        <v>19</v>
      </c>
      <c r="AB117" s="115" t="s">
        <v>19</v>
      </c>
      <c r="AC117" s="115" t="s">
        <v>19</v>
      </c>
      <c r="AD117" s="115" t="s">
        <v>19</v>
      </c>
      <c r="AE117" s="115" t="s">
        <v>19</v>
      </c>
      <c r="AF117" s="115" t="s">
        <v>19</v>
      </c>
      <c r="AG117" s="115" t="s">
        <v>19</v>
      </c>
      <c r="AH117" s="115" t="s">
        <v>19</v>
      </c>
      <c r="AI117" s="115" t="s">
        <v>19</v>
      </c>
      <c r="AJ117" s="115" t="s">
        <v>19</v>
      </c>
      <c r="AK117" s="115" t="s">
        <v>19</v>
      </c>
      <c r="AL117" s="115" t="s">
        <v>19</v>
      </c>
      <c r="AM117" s="115" t="s">
        <v>19</v>
      </c>
      <c r="AN117" s="118" t="s">
        <v>19</v>
      </c>
      <c r="AO117" s="120">
        <f t="shared" si="61"/>
        <v>0</v>
      </c>
      <c r="AP117" s="120">
        <f t="shared" si="61"/>
        <v>0</v>
      </c>
      <c r="AQ117" s="121" t="s">
        <v>19</v>
      </c>
      <c r="AR117" s="115" t="s">
        <v>19</v>
      </c>
      <c r="AS117" s="115" t="s">
        <v>19</v>
      </c>
      <c r="AT117" s="115"/>
      <c r="AU117" s="115"/>
      <c r="AV117" s="115"/>
      <c r="AW117" s="115"/>
      <c r="AX117" s="119"/>
      <c r="AY117" s="115"/>
    </row>
    <row r="118" spans="1:51" ht="31.5" x14ac:dyDescent="0.25">
      <c r="A118" s="116" t="s">
        <v>91</v>
      </c>
      <c r="B118" s="107" t="s">
        <v>92</v>
      </c>
      <c r="C118" s="117" t="s">
        <v>18</v>
      </c>
      <c r="D118" s="115" t="s">
        <v>19</v>
      </c>
      <c r="E118" s="115" t="s">
        <v>19</v>
      </c>
      <c r="F118" s="115">
        <f t="shared" si="59"/>
        <v>0</v>
      </c>
      <c r="G118" s="115" t="s">
        <v>19</v>
      </c>
      <c r="H118" s="115" t="s">
        <v>19</v>
      </c>
      <c r="I118" s="115" t="s">
        <v>19</v>
      </c>
      <c r="J118" s="115" t="s">
        <v>19</v>
      </c>
      <c r="K118" s="115" t="s">
        <v>19</v>
      </c>
      <c r="L118" s="115" t="s">
        <v>19</v>
      </c>
      <c r="M118" s="115" t="s">
        <v>19</v>
      </c>
      <c r="N118" s="115">
        <f t="shared" si="60"/>
        <v>0</v>
      </c>
      <c r="O118" s="115" t="s">
        <v>19</v>
      </c>
      <c r="P118" s="115" t="s">
        <v>19</v>
      </c>
      <c r="Q118" s="115" t="s">
        <v>19</v>
      </c>
      <c r="R118" s="115" t="s">
        <v>19</v>
      </c>
      <c r="S118" s="115" t="s">
        <v>19</v>
      </c>
      <c r="T118" s="115" t="s">
        <v>19</v>
      </c>
      <c r="U118" s="115" t="s">
        <v>19</v>
      </c>
      <c r="V118" s="115" t="s">
        <v>19</v>
      </c>
      <c r="W118" s="115" t="s">
        <v>19</v>
      </c>
      <c r="X118" s="115" t="s">
        <v>19</v>
      </c>
      <c r="Y118" s="115" t="s">
        <v>19</v>
      </c>
      <c r="Z118" s="115" t="s">
        <v>19</v>
      </c>
      <c r="AA118" s="115" t="s">
        <v>19</v>
      </c>
      <c r="AB118" s="115" t="s">
        <v>19</v>
      </c>
      <c r="AC118" s="115" t="s">
        <v>19</v>
      </c>
      <c r="AD118" s="115" t="s">
        <v>19</v>
      </c>
      <c r="AE118" s="115" t="s">
        <v>19</v>
      </c>
      <c r="AF118" s="115" t="s">
        <v>19</v>
      </c>
      <c r="AG118" s="115" t="s">
        <v>19</v>
      </c>
      <c r="AH118" s="115" t="s">
        <v>19</v>
      </c>
      <c r="AI118" s="115" t="s">
        <v>19</v>
      </c>
      <c r="AJ118" s="115" t="s">
        <v>19</v>
      </c>
      <c r="AK118" s="115" t="s">
        <v>19</v>
      </c>
      <c r="AL118" s="115" t="s">
        <v>19</v>
      </c>
      <c r="AM118" s="115" t="s">
        <v>19</v>
      </c>
      <c r="AN118" s="118" t="s">
        <v>19</v>
      </c>
      <c r="AO118" s="120">
        <f t="shared" si="61"/>
        <v>0</v>
      </c>
      <c r="AP118" s="120">
        <f t="shared" si="61"/>
        <v>0</v>
      </c>
      <c r="AQ118" s="121" t="s">
        <v>19</v>
      </c>
      <c r="AR118" s="115" t="s">
        <v>19</v>
      </c>
      <c r="AS118" s="115" t="s">
        <v>19</v>
      </c>
      <c r="AT118" s="115"/>
      <c r="AU118" s="115"/>
      <c r="AV118" s="115"/>
      <c r="AW118" s="115"/>
      <c r="AX118" s="119"/>
      <c r="AY118" s="115"/>
    </row>
    <row r="119" spans="1:51" ht="31.5" x14ac:dyDescent="0.25">
      <c r="A119" s="116" t="s">
        <v>93</v>
      </c>
      <c r="B119" s="107" t="s">
        <v>94</v>
      </c>
      <c r="C119" s="117" t="s">
        <v>18</v>
      </c>
      <c r="D119" s="115" t="s">
        <v>19</v>
      </c>
      <c r="E119" s="115" t="s">
        <v>19</v>
      </c>
      <c r="F119" s="115">
        <f t="shared" si="59"/>
        <v>0</v>
      </c>
      <c r="G119" s="115" t="s">
        <v>19</v>
      </c>
      <c r="H119" s="115" t="s">
        <v>19</v>
      </c>
      <c r="I119" s="115" t="s">
        <v>19</v>
      </c>
      <c r="J119" s="115" t="s">
        <v>19</v>
      </c>
      <c r="K119" s="115" t="s">
        <v>19</v>
      </c>
      <c r="L119" s="115" t="s">
        <v>19</v>
      </c>
      <c r="M119" s="115" t="s">
        <v>19</v>
      </c>
      <c r="N119" s="115">
        <f t="shared" si="60"/>
        <v>0</v>
      </c>
      <c r="O119" s="115" t="s">
        <v>19</v>
      </c>
      <c r="P119" s="115" t="s">
        <v>19</v>
      </c>
      <c r="Q119" s="115" t="s">
        <v>19</v>
      </c>
      <c r="R119" s="115" t="s">
        <v>19</v>
      </c>
      <c r="S119" s="115" t="s">
        <v>19</v>
      </c>
      <c r="T119" s="115" t="s">
        <v>19</v>
      </c>
      <c r="U119" s="115" t="s">
        <v>19</v>
      </c>
      <c r="V119" s="115" t="s">
        <v>19</v>
      </c>
      <c r="W119" s="115" t="s">
        <v>19</v>
      </c>
      <c r="X119" s="115" t="s">
        <v>19</v>
      </c>
      <c r="Y119" s="115" t="s">
        <v>19</v>
      </c>
      <c r="Z119" s="115" t="s">
        <v>19</v>
      </c>
      <c r="AA119" s="115" t="s">
        <v>19</v>
      </c>
      <c r="AB119" s="115" t="s">
        <v>19</v>
      </c>
      <c r="AC119" s="115" t="s">
        <v>19</v>
      </c>
      <c r="AD119" s="115" t="s">
        <v>19</v>
      </c>
      <c r="AE119" s="115" t="s">
        <v>19</v>
      </c>
      <c r="AF119" s="115" t="s">
        <v>19</v>
      </c>
      <c r="AG119" s="115" t="s">
        <v>19</v>
      </c>
      <c r="AH119" s="115" t="s">
        <v>19</v>
      </c>
      <c r="AI119" s="115" t="s">
        <v>19</v>
      </c>
      <c r="AJ119" s="115" t="s">
        <v>19</v>
      </c>
      <c r="AK119" s="115" t="s">
        <v>19</v>
      </c>
      <c r="AL119" s="115" t="s">
        <v>19</v>
      </c>
      <c r="AM119" s="115" t="s">
        <v>19</v>
      </c>
      <c r="AN119" s="118" t="s">
        <v>19</v>
      </c>
      <c r="AO119" s="120">
        <f t="shared" si="61"/>
        <v>0</v>
      </c>
      <c r="AP119" s="120">
        <f t="shared" si="61"/>
        <v>0</v>
      </c>
      <c r="AQ119" s="121" t="s">
        <v>19</v>
      </c>
      <c r="AR119" s="115" t="s">
        <v>19</v>
      </c>
      <c r="AS119" s="115" t="s">
        <v>19</v>
      </c>
      <c r="AT119" s="115"/>
      <c r="AU119" s="115"/>
      <c r="AV119" s="115"/>
      <c r="AW119" s="115"/>
      <c r="AX119" s="119"/>
      <c r="AY119" s="115"/>
    </row>
    <row r="120" spans="1:51" ht="31.5" x14ac:dyDescent="0.25">
      <c r="A120" s="116" t="s">
        <v>95</v>
      </c>
      <c r="B120" s="107" t="s">
        <v>96</v>
      </c>
      <c r="C120" s="117" t="s">
        <v>18</v>
      </c>
      <c r="D120" s="115" t="s">
        <v>19</v>
      </c>
      <c r="E120" s="115" t="s">
        <v>19</v>
      </c>
      <c r="F120" s="115">
        <f t="shared" ref="F120" si="62">IFERROR(SUM(F121,F122),"нд")</f>
        <v>0</v>
      </c>
      <c r="G120" s="115" t="s">
        <v>19</v>
      </c>
      <c r="H120" s="115" t="s">
        <v>19</v>
      </c>
      <c r="I120" s="115" t="s">
        <v>19</v>
      </c>
      <c r="J120" s="115" t="s">
        <v>19</v>
      </c>
      <c r="K120" s="115" t="s">
        <v>19</v>
      </c>
      <c r="L120" s="115" t="s">
        <v>19</v>
      </c>
      <c r="M120" s="115" t="s">
        <v>19</v>
      </c>
      <c r="N120" s="115">
        <f t="shared" ref="N120" si="63">IFERROR(SUM(N121,N122),"нд")</f>
        <v>0</v>
      </c>
      <c r="O120" s="115" t="s">
        <v>19</v>
      </c>
      <c r="P120" s="115" t="s">
        <v>19</v>
      </c>
      <c r="Q120" s="115" t="s">
        <v>19</v>
      </c>
      <c r="R120" s="115" t="s">
        <v>19</v>
      </c>
      <c r="S120" s="115" t="s">
        <v>19</v>
      </c>
      <c r="T120" s="115" t="s">
        <v>19</v>
      </c>
      <c r="U120" s="115" t="s">
        <v>19</v>
      </c>
      <c r="V120" s="115" t="s">
        <v>19</v>
      </c>
      <c r="W120" s="115" t="s">
        <v>19</v>
      </c>
      <c r="X120" s="115" t="s">
        <v>19</v>
      </c>
      <c r="Y120" s="115" t="s">
        <v>19</v>
      </c>
      <c r="Z120" s="115" t="s">
        <v>19</v>
      </c>
      <c r="AA120" s="115" t="s">
        <v>19</v>
      </c>
      <c r="AB120" s="115" t="s">
        <v>19</v>
      </c>
      <c r="AC120" s="115" t="s">
        <v>19</v>
      </c>
      <c r="AD120" s="115" t="s">
        <v>19</v>
      </c>
      <c r="AE120" s="115" t="s">
        <v>19</v>
      </c>
      <c r="AF120" s="115" t="s">
        <v>19</v>
      </c>
      <c r="AG120" s="115" t="s">
        <v>19</v>
      </c>
      <c r="AH120" s="115" t="s">
        <v>19</v>
      </c>
      <c r="AI120" s="115" t="s">
        <v>19</v>
      </c>
      <c r="AJ120" s="115" t="s">
        <v>19</v>
      </c>
      <c r="AK120" s="115" t="s">
        <v>19</v>
      </c>
      <c r="AL120" s="115" t="s">
        <v>19</v>
      </c>
      <c r="AM120" s="115" t="s">
        <v>19</v>
      </c>
      <c r="AN120" s="118" t="s">
        <v>19</v>
      </c>
      <c r="AO120" s="120">
        <f>IFERROR(SUM(AO121,AO122),"нд")</f>
        <v>0</v>
      </c>
      <c r="AP120" s="120">
        <f>IFERROR(SUM(AP121,AP122),"нд")</f>
        <v>0</v>
      </c>
      <c r="AQ120" s="121" t="s">
        <v>19</v>
      </c>
      <c r="AR120" s="115" t="s">
        <v>19</v>
      </c>
      <c r="AS120" s="115" t="s">
        <v>19</v>
      </c>
      <c r="AT120" s="115"/>
      <c r="AU120" s="115"/>
      <c r="AV120" s="115"/>
      <c r="AW120" s="115"/>
      <c r="AX120" s="119"/>
      <c r="AY120" s="115"/>
    </row>
    <row r="121" spans="1:51" x14ac:dyDescent="0.25">
      <c r="A121" s="116" t="s">
        <v>97</v>
      </c>
      <c r="B121" s="107" t="s">
        <v>98</v>
      </c>
      <c r="C121" s="117" t="s">
        <v>18</v>
      </c>
      <c r="D121" s="115" t="s">
        <v>19</v>
      </c>
      <c r="E121" s="115" t="s">
        <v>19</v>
      </c>
      <c r="F121" s="115">
        <f t="shared" ref="F121:F122" si="64">IFERROR(0,"нд")</f>
        <v>0</v>
      </c>
      <c r="G121" s="115" t="s">
        <v>19</v>
      </c>
      <c r="H121" s="115" t="s">
        <v>19</v>
      </c>
      <c r="I121" s="115" t="s">
        <v>19</v>
      </c>
      <c r="J121" s="115" t="s">
        <v>19</v>
      </c>
      <c r="K121" s="115" t="s">
        <v>19</v>
      </c>
      <c r="L121" s="115" t="s">
        <v>19</v>
      </c>
      <c r="M121" s="115" t="s">
        <v>19</v>
      </c>
      <c r="N121" s="115">
        <f t="shared" ref="N121:N122" si="65">IFERROR(0,"нд")</f>
        <v>0</v>
      </c>
      <c r="O121" s="115" t="s">
        <v>19</v>
      </c>
      <c r="P121" s="115" t="s">
        <v>19</v>
      </c>
      <c r="Q121" s="115" t="s">
        <v>19</v>
      </c>
      <c r="R121" s="115" t="s">
        <v>19</v>
      </c>
      <c r="S121" s="115" t="s">
        <v>19</v>
      </c>
      <c r="T121" s="115" t="s">
        <v>19</v>
      </c>
      <c r="U121" s="115" t="s">
        <v>19</v>
      </c>
      <c r="V121" s="115" t="s">
        <v>19</v>
      </c>
      <c r="W121" s="115" t="s">
        <v>19</v>
      </c>
      <c r="X121" s="115" t="s">
        <v>19</v>
      </c>
      <c r="Y121" s="115" t="s">
        <v>19</v>
      </c>
      <c r="Z121" s="115" t="s">
        <v>19</v>
      </c>
      <c r="AA121" s="115" t="s">
        <v>19</v>
      </c>
      <c r="AB121" s="115" t="s">
        <v>19</v>
      </c>
      <c r="AC121" s="115" t="s">
        <v>19</v>
      </c>
      <c r="AD121" s="115" t="s">
        <v>19</v>
      </c>
      <c r="AE121" s="115" t="s">
        <v>19</v>
      </c>
      <c r="AF121" s="115" t="s">
        <v>19</v>
      </c>
      <c r="AG121" s="115" t="s">
        <v>19</v>
      </c>
      <c r="AH121" s="115" t="s">
        <v>19</v>
      </c>
      <c r="AI121" s="115" t="s">
        <v>19</v>
      </c>
      <c r="AJ121" s="115" t="s">
        <v>19</v>
      </c>
      <c r="AK121" s="115" t="s">
        <v>19</v>
      </c>
      <c r="AL121" s="115" t="s">
        <v>19</v>
      </c>
      <c r="AM121" s="115" t="s">
        <v>19</v>
      </c>
      <c r="AN121" s="118" t="s">
        <v>19</v>
      </c>
      <c r="AO121" s="120">
        <f t="shared" ref="AO121:AP122" si="66">IFERROR(0,"нд")</f>
        <v>0</v>
      </c>
      <c r="AP121" s="120">
        <f t="shared" si="66"/>
        <v>0</v>
      </c>
      <c r="AQ121" s="121" t="s">
        <v>19</v>
      </c>
      <c r="AR121" s="115" t="s">
        <v>19</v>
      </c>
      <c r="AS121" s="115" t="s">
        <v>19</v>
      </c>
      <c r="AT121" s="115"/>
      <c r="AU121" s="115"/>
      <c r="AV121" s="115"/>
      <c r="AW121" s="115"/>
      <c r="AX121" s="119"/>
      <c r="AY121" s="115"/>
    </row>
    <row r="122" spans="1:51" ht="31.5" x14ac:dyDescent="0.25">
      <c r="A122" s="116" t="s">
        <v>99</v>
      </c>
      <c r="B122" s="107" t="s">
        <v>100</v>
      </c>
      <c r="C122" s="117" t="s">
        <v>18</v>
      </c>
      <c r="D122" s="115" t="s">
        <v>19</v>
      </c>
      <c r="E122" s="115" t="s">
        <v>19</v>
      </c>
      <c r="F122" s="115">
        <f t="shared" si="64"/>
        <v>0</v>
      </c>
      <c r="G122" s="115" t="s">
        <v>19</v>
      </c>
      <c r="H122" s="115" t="s">
        <v>19</v>
      </c>
      <c r="I122" s="115" t="s">
        <v>19</v>
      </c>
      <c r="J122" s="115" t="s">
        <v>19</v>
      </c>
      <c r="K122" s="115" t="s">
        <v>19</v>
      </c>
      <c r="L122" s="115" t="s">
        <v>19</v>
      </c>
      <c r="M122" s="115" t="s">
        <v>19</v>
      </c>
      <c r="N122" s="115">
        <f t="shared" si="65"/>
        <v>0</v>
      </c>
      <c r="O122" s="115" t="s">
        <v>19</v>
      </c>
      <c r="P122" s="115" t="s">
        <v>19</v>
      </c>
      <c r="Q122" s="115" t="s">
        <v>19</v>
      </c>
      <c r="R122" s="115" t="s">
        <v>19</v>
      </c>
      <c r="S122" s="115" t="s">
        <v>19</v>
      </c>
      <c r="T122" s="115" t="s">
        <v>19</v>
      </c>
      <c r="U122" s="115" t="s">
        <v>19</v>
      </c>
      <c r="V122" s="115" t="s">
        <v>19</v>
      </c>
      <c r="W122" s="115" t="s">
        <v>19</v>
      </c>
      <c r="X122" s="115" t="s">
        <v>19</v>
      </c>
      <c r="Y122" s="115" t="s">
        <v>19</v>
      </c>
      <c r="Z122" s="115" t="s">
        <v>19</v>
      </c>
      <c r="AA122" s="115" t="s">
        <v>19</v>
      </c>
      <c r="AB122" s="115" t="s">
        <v>19</v>
      </c>
      <c r="AC122" s="115" t="s">
        <v>19</v>
      </c>
      <c r="AD122" s="115" t="s">
        <v>19</v>
      </c>
      <c r="AE122" s="115" t="s">
        <v>19</v>
      </c>
      <c r="AF122" s="115" t="s">
        <v>19</v>
      </c>
      <c r="AG122" s="115" t="s">
        <v>19</v>
      </c>
      <c r="AH122" s="115" t="s">
        <v>19</v>
      </c>
      <c r="AI122" s="115" t="s">
        <v>19</v>
      </c>
      <c r="AJ122" s="115" t="s">
        <v>19</v>
      </c>
      <c r="AK122" s="115" t="s">
        <v>19</v>
      </c>
      <c r="AL122" s="115" t="s">
        <v>19</v>
      </c>
      <c r="AM122" s="115" t="s">
        <v>19</v>
      </c>
      <c r="AN122" s="118" t="s">
        <v>19</v>
      </c>
      <c r="AO122" s="120">
        <f t="shared" si="66"/>
        <v>0</v>
      </c>
      <c r="AP122" s="120">
        <f t="shared" si="66"/>
        <v>0</v>
      </c>
      <c r="AQ122" s="121" t="s">
        <v>19</v>
      </c>
      <c r="AR122" s="115" t="s">
        <v>19</v>
      </c>
      <c r="AS122" s="115" t="s">
        <v>19</v>
      </c>
      <c r="AT122" s="115"/>
      <c r="AU122" s="115"/>
      <c r="AV122" s="115"/>
      <c r="AW122" s="115"/>
      <c r="AX122" s="119"/>
      <c r="AY122" s="115"/>
    </row>
    <row r="123" spans="1:51" ht="31.5" x14ac:dyDescent="0.25">
      <c r="A123" s="116" t="s">
        <v>101</v>
      </c>
      <c r="B123" s="107" t="s">
        <v>102</v>
      </c>
      <c r="C123" s="117" t="s">
        <v>18</v>
      </c>
      <c r="D123" s="115" t="s">
        <v>19</v>
      </c>
      <c r="E123" s="115" t="s">
        <v>19</v>
      </c>
      <c r="F123" s="115">
        <f t="shared" ref="F123" si="67">IFERROR(SUM(F124,F125),"нд")</f>
        <v>0</v>
      </c>
      <c r="G123" s="115" t="s">
        <v>19</v>
      </c>
      <c r="H123" s="115" t="s">
        <v>19</v>
      </c>
      <c r="I123" s="115" t="s">
        <v>19</v>
      </c>
      <c r="J123" s="115" t="s">
        <v>19</v>
      </c>
      <c r="K123" s="115" t="s">
        <v>19</v>
      </c>
      <c r="L123" s="115" t="s">
        <v>19</v>
      </c>
      <c r="M123" s="115" t="s">
        <v>19</v>
      </c>
      <c r="N123" s="115">
        <f t="shared" ref="N123" si="68">IFERROR(SUM(N124,N125),"нд")</f>
        <v>0</v>
      </c>
      <c r="O123" s="115" t="s">
        <v>19</v>
      </c>
      <c r="P123" s="115" t="s">
        <v>19</v>
      </c>
      <c r="Q123" s="115" t="s">
        <v>19</v>
      </c>
      <c r="R123" s="115" t="s">
        <v>19</v>
      </c>
      <c r="S123" s="115" t="s">
        <v>19</v>
      </c>
      <c r="T123" s="115" t="s">
        <v>19</v>
      </c>
      <c r="U123" s="115" t="s">
        <v>19</v>
      </c>
      <c r="V123" s="115" t="s">
        <v>19</v>
      </c>
      <c r="W123" s="115" t="s">
        <v>19</v>
      </c>
      <c r="X123" s="115" t="s">
        <v>19</v>
      </c>
      <c r="Y123" s="115" t="s">
        <v>19</v>
      </c>
      <c r="Z123" s="115" t="s">
        <v>19</v>
      </c>
      <c r="AA123" s="115" t="s">
        <v>19</v>
      </c>
      <c r="AB123" s="115" t="s">
        <v>19</v>
      </c>
      <c r="AC123" s="115" t="s">
        <v>19</v>
      </c>
      <c r="AD123" s="115" t="s">
        <v>19</v>
      </c>
      <c r="AE123" s="115" t="s">
        <v>19</v>
      </c>
      <c r="AF123" s="115" t="s">
        <v>19</v>
      </c>
      <c r="AG123" s="115" t="s">
        <v>19</v>
      </c>
      <c r="AH123" s="115" t="s">
        <v>19</v>
      </c>
      <c r="AI123" s="115" t="s">
        <v>19</v>
      </c>
      <c r="AJ123" s="115" t="s">
        <v>19</v>
      </c>
      <c r="AK123" s="115" t="s">
        <v>19</v>
      </c>
      <c r="AL123" s="115" t="s">
        <v>19</v>
      </c>
      <c r="AM123" s="115" t="s">
        <v>19</v>
      </c>
      <c r="AN123" s="118" t="s">
        <v>19</v>
      </c>
      <c r="AO123" s="120">
        <f>IFERROR(SUM(AO124,AO125),"нд")</f>
        <v>0</v>
      </c>
      <c r="AP123" s="120">
        <f>IFERROR(SUM(AP124,AP125),"нд")</f>
        <v>0</v>
      </c>
      <c r="AQ123" s="121" t="s">
        <v>19</v>
      </c>
      <c r="AR123" s="115" t="s">
        <v>19</v>
      </c>
      <c r="AS123" s="115" t="s">
        <v>19</v>
      </c>
      <c r="AT123" s="115"/>
      <c r="AU123" s="115"/>
      <c r="AV123" s="115"/>
      <c r="AW123" s="115"/>
      <c r="AX123" s="119"/>
      <c r="AY123" s="115"/>
    </row>
    <row r="124" spans="1:51" ht="31.5" x14ac:dyDescent="0.25">
      <c r="A124" s="116" t="s">
        <v>103</v>
      </c>
      <c r="B124" s="107" t="s">
        <v>104</v>
      </c>
      <c r="C124" s="117" t="s">
        <v>18</v>
      </c>
      <c r="D124" s="115" t="s">
        <v>19</v>
      </c>
      <c r="E124" s="115" t="s">
        <v>19</v>
      </c>
      <c r="F124" s="115">
        <f t="shared" ref="F124:F125" si="69">IFERROR(0,"нд")</f>
        <v>0</v>
      </c>
      <c r="G124" s="115" t="s">
        <v>19</v>
      </c>
      <c r="H124" s="115" t="s">
        <v>19</v>
      </c>
      <c r="I124" s="115" t="s">
        <v>19</v>
      </c>
      <c r="J124" s="115" t="s">
        <v>19</v>
      </c>
      <c r="K124" s="115" t="s">
        <v>19</v>
      </c>
      <c r="L124" s="115" t="s">
        <v>19</v>
      </c>
      <c r="M124" s="115" t="s">
        <v>19</v>
      </c>
      <c r="N124" s="115">
        <f t="shared" ref="N124:N125" si="70">IFERROR(0,"нд")</f>
        <v>0</v>
      </c>
      <c r="O124" s="115" t="s">
        <v>19</v>
      </c>
      <c r="P124" s="115" t="s">
        <v>19</v>
      </c>
      <c r="Q124" s="115" t="s">
        <v>19</v>
      </c>
      <c r="R124" s="115" t="s">
        <v>19</v>
      </c>
      <c r="S124" s="115" t="s">
        <v>19</v>
      </c>
      <c r="T124" s="115" t="s">
        <v>19</v>
      </c>
      <c r="U124" s="115" t="s">
        <v>19</v>
      </c>
      <c r="V124" s="115" t="s">
        <v>19</v>
      </c>
      <c r="W124" s="115" t="s">
        <v>19</v>
      </c>
      <c r="X124" s="115" t="s">
        <v>19</v>
      </c>
      <c r="Y124" s="115" t="s">
        <v>19</v>
      </c>
      <c r="Z124" s="115" t="s">
        <v>19</v>
      </c>
      <c r="AA124" s="115" t="s">
        <v>19</v>
      </c>
      <c r="AB124" s="115" t="s">
        <v>19</v>
      </c>
      <c r="AC124" s="115" t="s">
        <v>19</v>
      </c>
      <c r="AD124" s="115" t="s">
        <v>19</v>
      </c>
      <c r="AE124" s="115" t="s">
        <v>19</v>
      </c>
      <c r="AF124" s="115" t="s">
        <v>19</v>
      </c>
      <c r="AG124" s="115" t="s">
        <v>19</v>
      </c>
      <c r="AH124" s="115" t="s">
        <v>19</v>
      </c>
      <c r="AI124" s="115" t="s">
        <v>19</v>
      </c>
      <c r="AJ124" s="115" t="s">
        <v>19</v>
      </c>
      <c r="AK124" s="115" t="s">
        <v>19</v>
      </c>
      <c r="AL124" s="115" t="s">
        <v>19</v>
      </c>
      <c r="AM124" s="115" t="s">
        <v>19</v>
      </c>
      <c r="AN124" s="118" t="s">
        <v>19</v>
      </c>
      <c r="AO124" s="120">
        <f t="shared" ref="AO124:AP125" si="71">IFERROR(0,"нд")</f>
        <v>0</v>
      </c>
      <c r="AP124" s="120">
        <f t="shared" si="71"/>
        <v>0</v>
      </c>
      <c r="AQ124" s="121" t="s">
        <v>19</v>
      </c>
      <c r="AR124" s="115" t="s">
        <v>19</v>
      </c>
      <c r="AS124" s="115" t="s">
        <v>19</v>
      </c>
      <c r="AT124" s="115"/>
      <c r="AU124" s="115"/>
      <c r="AV124" s="115"/>
      <c r="AW124" s="115"/>
      <c r="AX124" s="119"/>
      <c r="AY124" s="115"/>
    </row>
    <row r="125" spans="1:51" ht="31.5" x14ac:dyDescent="0.25">
      <c r="A125" s="116" t="s">
        <v>105</v>
      </c>
      <c r="B125" s="107" t="s">
        <v>106</v>
      </c>
      <c r="C125" s="117" t="s">
        <v>18</v>
      </c>
      <c r="D125" s="115" t="s">
        <v>19</v>
      </c>
      <c r="E125" s="115" t="s">
        <v>19</v>
      </c>
      <c r="F125" s="115">
        <f t="shared" si="69"/>
        <v>0</v>
      </c>
      <c r="G125" s="115" t="s">
        <v>19</v>
      </c>
      <c r="H125" s="115" t="s">
        <v>19</v>
      </c>
      <c r="I125" s="115" t="s">
        <v>19</v>
      </c>
      <c r="J125" s="115" t="s">
        <v>19</v>
      </c>
      <c r="K125" s="115" t="s">
        <v>19</v>
      </c>
      <c r="L125" s="115" t="s">
        <v>19</v>
      </c>
      <c r="M125" s="115" t="s">
        <v>19</v>
      </c>
      <c r="N125" s="115">
        <f t="shared" si="70"/>
        <v>0</v>
      </c>
      <c r="O125" s="115" t="s">
        <v>19</v>
      </c>
      <c r="P125" s="115" t="s">
        <v>19</v>
      </c>
      <c r="Q125" s="115" t="s">
        <v>19</v>
      </c>
      <c r="R125" s="115" t="s">
        <v>19</v>
      </c>
      <c r="S125" s="115" t="s">
        <v>19</v>
      </c>
      <c r="T125" s="115" t="s">
        <v>19</v>
      </c>
      <c r="U125" s="115" t="s">
        <v>19</v>
      </c>
      <c r="V125" s="115" t="s">
        <v>19</v>
      </c>
      <c r="W125" s="115" t="s">
        <v>19</v>
      </c>
      <c r="X125" s="115" t="s">
        <v>19</v>
      </c>
      <c r="Y125" s="115" t="s">
        <v>19</v>
      </c>
      <c r="Z125" s="115" t="s">
        <v>19</v>
      </c>
      <c r="AA125" s="115" t="s">
        <v>19</v>
      </c>
      <c r="AB125" s="115" t="s">
        <v>19</v>
      </c>
      <c r="AC125" s="115" t="s">
        <v>19</v>
      </c>
      <c r="AD125" s="115" t="s">
        <v>19</v>
      </c>
      <c r="AE125" s="115" t="s">
        <v>19</v>
      </c>
      <c r="AF125" s="115" t="s">
        <v>19</v>
      </c>
      <c r="AG125" s="115" t="s">
        <v>19</v>
      </c>
      <c r="AH125" s="115" t="s">
        <v>19</v>
      </c>
      <c r="AI125" s="115" t="s">
        <v>19</v>
      </c>
      <c r="AJ125" s="115" t="s">
        <v>19</v>
      </c>
      <c r="AK125" s="115" t="s">
        <v>19</v>
      </c>
      <c r="AL125" s="115" t="s">
        <v>19</v>
      </c>
      <c r="AM125" s="115" t="s">
        <v>19</v>
      </c>
      <c r="AN125" s="118" t="s">
        <v>19</v>
      </c>
      <c r="AO125" s="120">
        <f t="shared" si="71"/>
        <v>0</v>
      </c>
      <c r="AP125" s="120">
        <f t="shared" si="71"/>
        <v>0</v>
      </c>
      <c r="AQ125" s="121" t="s">
        <v>19</v>
      </c>
      <c r="AR125" s="115" t="s">
        <v>19</v>
      </c>
      <c r="AS125" s="115" t="s">
        <v>19</v>
      </c>
      <c r="AT125" s="115"/>
      <c r="AU125" s="115"/>
      <c r="AV125" s="115"/>
      <c r="AW125" s="115"/>
      <c r="AX125" s="119"/>
      <c r="AY125" s="115"/>
    </row>
    <row r="126" spans="1:51" x14ac:dyDescent="0.25">
      <c r="A126" s="116" t="s">
        <v>107</v>
      </c>
      <c r="B126" s="107" t="s">
        <v>108</v>
      </c>
      <c r="C126" s="117" t="s">
        <v>18</v>
      </c>
      <c r="D126" s="115" t="s">
        <v>19</v>
      </c>
      <c r="E126" s="115" t="s">
        <v>19</v>
      </c>
      <c r="F126" s="115">
        <f t="shared" ref="F126" si="72">IFERROR(SUM(F127:F128),"нд")</f>
        <v>0</v>
      </c>
      <c r="G126" s="115" t="s">
        <v>19</v>
      </c>
      <c r="H126" s="115" t="s">
        <v>19</v>
      </c>
      <c r="I126" s="115" t="s">
        <v>19</v>
      </c>
      <c r="J126" s="115" t="s">
        <v>19</v>
      </c>
      <c r="K126" s="115" t="s">
        <v>19</v>
      </c>
      <c r="L126" s="115" t="s">
        <v>19</v>
      </c>
      <c r="M126" s="115" t="s">
        <v>19</v>
      </c>
      <c r="N126" s="115">
        <f t="shared" ref="N126" si="73">IFERROR(SUM(N127:N128),"нд")</f>
        <v>0</v>
      </c>
      <c r="O126" s="115" t="s">
        <v>19</v>
      </c>
      <c r="P126" s="115" t="s">
        <v>19</v>
      </c>
      <c r="Q126" s="115" t="s">
        <v>19</v>
      </c>
      <c r="R126" s="115" t="s">
        <v>19</v>
      </c>
      <c r="S126" s="115" t="s">
        <v>19</v>
      </c>
      <c r="T126" s="115" t="s">
        <v>19</v>
      </c>
      <c r="U126" s="115" t="s">
        <v>19</v>
      </c>
      <c r="V126" s="115" t="s">
        <v>19</v>
      </c>
      <c r="W126" s="115" t="s">
        <v>19</v>
      </c>
      <c r="X126" s="115" t="s">
        <v>19</v>
      </c>
      <c r="Y126" s="115" t="s">
        <v>19</v>
      </c>
      <c r="Z126" s="115" t="s">
        <v>19</v>
      </c>
      <c r="AA126" s="115" t="s">
        <v>19</v>
      </c>
      <c r="AB126" s="115" t="s">
        <v>19</v>
      </c>
      <c r="AC126" s="115" t="s">
        <v>19</v>
      </c>
      <c r="AD126" s="115" t="s">
        <v>19</v>
      </c>
      <c r="AE126" s="115" t="s">
        <v>19</v>
      </c>
      <c r="AF126" s="115" t="s">
        <v>19</v>
      </c>
      <c r="AG126" s="115" t="s">
        <v>19</v>
      </c>
      <c r="AH126" s="115" t="s">
        <v>19</v>
      </c>
      <c r="AI126" s="115" t="s">
        <v>19</v>
      </c>
      <c r="AJ126" s="115" t="s">
        <v>19</v>
      </c>
      <c r="AK126" s="115" t="s">
        <v>19</v>
      </c>
      <c r="AL126" s="115" t="s">
        <v>19</v>
      </c>
      <c r="AM126" s="115" t="s">
        <v>19</v>
      </c>
      <c r="AN126" s="118" t="s">
        <v>19</v>
      </c>
      <c r="AO126" s="120">
        <f>IFERROR(SUM(AO127:AO128),"нд")</f>
        <v>0</v>
      </c>
      <c r="AP126" s="120">
        <f>IFERROR(SUM(AP127:AP128),"нд")</f>
        <v>0</v>
      </c>
      <c r="AQ126" s="121" t="s">
        <v>19</v>
      </c>
      <c r="AR126" s="115" t="s">
        <v>19</v>
      </c>
      <c r="AS126" s="115" t="s">
        <v>19</v>
      </c>
      <c r="AT126" s="115"/>
      <c r="AU126" s="115"/>
      <c r="AV126" s="115"/>
      <c r="AW126" s="115"/>
      <c r="AX126" s="119"/>
      <c r="AY126" s="115"/>
    </row>
    <row r="127" spans="1:51" ht="31.5" x14ac:dyDescent="0.25">
      <c r="A127" s="116" t="s">
        <v>107</v>
      </c>
      <c r="B127" s="107" t="s">
        <v>659</v>
      </c>
      <c r="C127" s="117" t="s">
        <v>660</v>
      </c>
      <c r="D127" s="115" t="s">
        <v>19</v>
      </c>
      <c r="E127" s="115" t="s">
        <v>19</v>
      </c>
      <c r="F127" s="115" t="s">
        <v>19</v>
      </c>
      <c r="G127" s="115" t="s">
        <v>19</v>
      </c>
      <c r="H127" s="115" t="s">
        <v>19</v>
      </c>
      <c r="I127" s="115" t="s">
        <v>19</v>
      </c>
      <c r="J127" s="115" t="s">
        <v>19</v>
      </c>
      <c r="K127" s="115" t="s">
        <v>19</v>
      </c>
      <c r="L127" s="115" t="s">
        <v>19</v>
      </c>
      <c r="M127" s="115" t="s">
        <v>19</v>
      </c>
      <c r="N127" s="115" t="s">
        <v>19</v>
      </c>
      <c r="O127" s="115" t="s">
        <v>19</v>
      </c>
      <c r="P127" s="115" t="s">
        <v>19</v>
      </c>
      <c r="Q127" s="115" t="s">
        <v>19</v>
      </c>
      <c r="R127" s="115" t="s">
        <v>19</v>
      </c>
      <c r="S127" s="115" t="s">
        <v>19</v>
      </c>
      <c r="T127" s="115" t="s">
        <v>19</v>
      </c>
      <c r="U127" s="115" t="s">
        <v>19</v>
      </c>
      <c r="V127" s="115" t="s">
        <v>19</v>
      </c>
      <c r="W127" s="115" t="s">
        <v>19</v>
      </c>
      <c r="X127" s="115" t="s">
        <v>19</v>
      </c>
      <c r="Y127" s="115" t="s">
        <v>19</v>
      </c>
      <c r="Z127" s="115" t="s">
        <v>19</v>
      </c>
      <c r="AA127" s="115" t="s">
        <v>19</v>
      </c>
      <c r="AB127" s="115" t="s">
        <v>19</v>
      </c>
      <c r="AC127" s="115" t="s">
        <v>19</v>
      </c>
      <c r="AD127" s="115" t="s">
        <v>19</v>
      </c>
      <c r="AE127" s="115" t="s">
        <v>19</v>
      </c>
      <c r="AF127" s="115" t="s">
        <v>19</v>
      </c>
      <c r="AG127" s="115" t="s">
        <v>19</v>
      </c>
      <c r="AH127" s="115" t="s">
        <v>19</v>
      </c>
      <c r="AI127" s="115" t="s">
        <v>19</v>
      </c>
      <c r="AJ127" s="115" t="s">
        <v>19</v>
      </c>
      <c r="AK127" s="115" t="s">
        <v>19</v>
      </c>
      <c r="AL127" s="115" t="s">
        <v>19</v>
      </c>
      <c r="AM127" s="115" t="s">
        <v>19</v>
      </c>
      <c r="AN127" s="118" t="s">
        <v>19</v>
      </c>
      <c r="AO127" s="120" t="s">
        <v>19</v>
      </c>
      <c r="AP127" s="120" t="s">
        <v>19</v>
      </c>
      <c r="AQ127" s="121" t="s">
        <v>19</v>
      </c>
      <c r="AR127" s="115" t="s">
        <v>19</v>
      </c>
      <c r="AS127" s="115" t="s">
        <v>19</v>
      </c>
      <c r="AT127" s="115"/>
      <c r="AU127" s="115"/>
      <c r="AV127" s="115"/>
      <c r="AW127" s="115"/>
      <c r="AX127" s="119"/>
      <c r="AY127" s="115"/>
    </row>
    <row r="128" spans="1:51" ht="31.5" x14ac:dyDescent="0.25">
      <c r="A128" s="116" t="s">
        <v>107</v>
      </c>
      <c r="B128" s="107" t="s">
        <v>661</v>
      </c>
      <c r="C128" s="117" t="s">
        <v>662</v>
      </c>
      <c r="D128" s="115" t="s">
        <v>19</v>
      </c>
      <c r="E128" s="115" t="s">
        <v>19</v>
      </c>
      <c r="F128" s="115" t="s">
        <v>19</v>
      </c>
      <c r="G128" s="115" t="s">
        <v>19</v>
      </c>
      <c r="H128" s="115" t="s">
        <v>19</v>
      </c>
      <c r="I128" s="115" t="s">
        <v>19</v>
      </c>
      <c r="J128" s="115" t="s">
        <v>19</v>
      </c>
      <c r="K128" s="115" t="s">
        <v>19</v>
      </c>
      <c r="L128" s="115" t="s">
        <v>19</v>
      </c>
      <c r="M128" s="115" t="s">
        <v>19</v>
      </c>
      <c r="N128" s="115" t="s">
        <v>19</v>
      </c>
      <c r="O128" s="115" t="s">
        <v>19</v>
      </c>
      <c r="P128" s="115" t="s">
        <v>19</v>
      </c>
      <c r="Q128" s="115" t="s">
        <v>19</v>
      </c>
      <c r="R128" s="115" t="s">
        <v>19</v>
      </c>
      <c r="S128" s="115" t="s">
        <v>19</v>
      </c>
      <c r="T128" s="115" t="s">
        <v>19</v>
      </c>
      <c r="U128" s="115" t="s">
        <v>19</v>
      </c>
      <c r="V128" s="115" t="s">
        <v>19</v>
      </c>
      <c r="W128" s="115" t="s">
        <v>19</v>
      </c>
      <c r="X128" s="115" t="s">
        <v>19</v>
      </c>
      <c r="Y128" s="115" t="s">
        <v>19</v>
      </c>
      <c r="Z128" s="115" t="s">
        <v>19</v>
      </c>
      <c r="AA128" s="115" t="s">
        <v>19</v>
      </c>
      <c r="AB128" s="115" t="s">
        <v>19</v>
      </c>
      <c r="AC128" s="115" t="s">
        <v>19</v>
      </c>
      <c r="AD128" s="115" t="s">
        <v>19</v>
      </c>
      <c r="AE128" s="115" t="s">
        <v>19</v>
      </c>
      <c r="AF128" s="115" t="s">
        <v>19</v>
      </c>
      <c r="AG128" s="115" t="s">
        <v>19</v>
      </c>
      <c r="AH128" s="115" t="s">
        <v>19</v>
      </c>
      <c r="AI128" s="115" t="s">
        <v>19</v>
      </c>
      <c r="AJ128" s="115" t="s">
        <v>19</v>
      </c>
      <c r="AK128" s="115" t="s">
        <v>19</v>
      </c>
      <c r="AL128" s="115" t="s">
        <v>19</v>
      </c>
      <c r="AM128" s="115" t="s">
        <v>19</v>
      </c>
      <c r="AN128" s="118" t="s">
        <v>19</v>
      </c>
      <c r="AO128" s="120" t="s">
        <v>19</v>
      </c>
      <c r="AP128" s="120" t="s">
        <v>19</v>
      </c>
      <c r="AQ128" s="121" t="s">
        <v>19</v>
      </c>
      <c r="AR128" s="115" t="s">
        <v>19</v>
      </c>
      <c r="AS128" s="115" t="s">
        <v>19</v>
      </c>
      <c r="AT128" s="115"/>
      <c r="AU128" s="115"/>
      <c r="AV128" s="115"/>
      <c r="AW128" s="115"/>
      <c r="AX128" s="119"/>
      <c r="AY128" s="115"/>
    </row>
    <row r="129" spans="1:51" x14ac:dyDescent="0.25">
      <c r="A129" s="116" t="s">
        <v>109</v>
      </c>
      <c r="B129" s="107" t="s">
        <v>110</v>
      </c>
      <c r="C129" s="117" t="s">
        <v>18</v>
      </c>
      <c r="D129" s="115" t="s">
        <v>19</v>
      </c>
      <c r="E129" s="115" t="s">
        <v>19</v>
      </c>
      <c r="F129" s="115">
        <f t="shared" ref="F129:N129" si="74">IFERROR(0,"нд")</f>
        <v>0</v>
      </c>
      <c r="G129" s="115" t="s">
        <v>19</v>
      </c>
      <c r="H129" s="115" t="s">
        <v>19</v>
      </c>
      <c r="I129" s="115" t="s">
        <v>19</v>
      </c>
      <c r="J129" s="115" t="s">
        <v>19</v>
      </c>
      <c r="K129" s="115" t="s">
        <v>19</v>
      </c>
      <c r="L129" s="115" t="s">
        <v>19</v>
      </c>
      <c r="M129" s="115" t="s">
        <v>19</v>
      </c>
      <c r="N129" s="115">
        <f t="shared" si="74"/>
        <v>0</v>
      </c>
      <c r="O129" s="115" t="s">
        <v>19</v>
      </c>
      <c r="P129" s="115" t="s">
        <v>19</v>
      </c>
      <c r="Q129" s="115" t="s">
        <v>19</v>
      </c>
      <c r="R129" s="115" t="s">
        <v>19</v>
      </c>
      <c r="S129" s="115" t="s">
        <v>19</v>
      </c>
      <c r="T129" s="115" t="s">
        <v>19</v>
      </c>
      <c r="U129" s="115" t="s">
        <v>19</v>
      </c>
      <c r="V129" s="115" t="s">
        <v>19</v>
      </c>
      <c r="W129" s="115" t="s">
        <v>19</v>
      </c>
      <c r="X129" s="115" t="s">
        <v>19</v>
      </c>
      <c r="Y129" s="115" t="s">
        <v>19</v>
      </c>
      <c r="Z129" s="115" t="s">
        <v>19</v>
      </c>
      <c r="AA129" s="115" t="s">
        <v>19</v>
      </c>
      <c r="AB129" s="115" t="s">
        <v>19</v>
      </c>
      <c r="AC129" s="115" t="s">
        <v>19</v>
      </c>
      <c r="AD129" s="115" t="s">
        <v>19</v>
      </c>
      <c r="AE129" s="115" t="s">
        <v>19</v>
      </c>
      <c r="AF129" s="115" t="s">
        <v>19</v>
      </c>
      <c r="AG129" s="115" t="s">
        <v>19</v>
      </c>
      <c r="AH129" s="115" t="s">
        <v>19</v>
      </c>
      <c r="AI129" s="115" t="s">
        <v>19</v>
      </c>
      <c r="AJ129" s="115" t="s">
        <v>19</v>
      </c>
      <c r="AK129" s="115" t="s">
        <v>19</v>
      </c>
      <c r="AL129" s="115" t="s">
        <v>19</v>
      </c>
      <c r="AM129" s="115" t="s">
        <v>19</v>
      </c>
      <c r="AN129" s="118" t="s">
        <v>19</v>
      </c>
      <c r="AO129" s="120">
        <f>IFERROR(0,"нд")</f>
        <v>0</v>
      </c>
      <c r="AP129" s="120">
        <f>IFERROR(0,"нд")</f>
        <v>0</v>
      </c>
      <c r="AQ129" s="121" t="s">
        <v>19</v>
      </c>
      <c r="AR129" s="115" t="s">
        <v>19</v>
      </c>
      <c r="AS129" s="115" t="s">
        <v>19</v>
      </c>
      <c r="AT129" s="115"/>
      <c r="AU129" s="115"/>
      <c r="AV129" s="115"/>
      <c r="AW129" s="115"/>
      <c r="AX129" s="119"/>
      <c r="AY129" s="115"/>
    </row>
    <row r="130" spans="1:51" x14ac:dyDescent="0.25">
      <c r="A130" s="116" t="s">
        <v>111</v>
      </c>
      <c r="B130" s="107" t="s">
        <v>112</v>
      </c>
      <c r="C130" s="117" t="s">
        <v>18</v>
      </c>
      <c r="D130" s="115" t="s">
        <v>19</v>
      </c>
      <c r="E130" s="115" t="s">
        <v>19</v>
      </c>
      <c r="F130" s="115">
        <f t="shared" ref="F130" si="75">IFERROR(SUM(F131:F141),"нд")</f>
        <v>0</v>
      </c>
      <c r="G130" s="115" t="s">
        <v>19</v>
      </c>
      <c r="H130" s="115" t="s">
        <v>19</v>
      </c>
      <c r="I130" s="115" t="s">
        <v>19</v>
      </c>
      <c r="J130" s="115" t="s">
        <v>19</v>
      </c>
      <c r="K130" s="115" t="s">
        <v>19</v>
      </c>
      <c r="L130" s="115" t="s">
        <v>19</v>
      </c>
      <c r="M130" s="115" t="s">
        <v>19</v>
      </c>
      <c r="N130" s="115">
        <f t="shared" ref="N130" si="76">IFERROR(SUM(N131:N141),"нд")</f>
        <v>0</v>
      </c>
      <c r="O130" s="115" t="s">
        <v>19</v>
      </c>
      <c r="P130" s="115" t="s">
        <v>19</v>
      </c>
      <c r="Q130" s="115" t="s">
        <v>19</v>
      </c>
      <c r="R130" s="115" t="s">
        <v>19</v>
      </c>
      <c r="S130" s="115" t="s">
        <v>19</v>
      </c>
      <c r="T130" s="115" t="s">
        <v>19</v>
      </c>
      <c r="U130" s="115" t="s">
        <v>19</v>
      </c>
      <c r="V130" s="115" t="s">
        <v>19</v>
      </c>
      <c r="W130" s="115" t="s">
        <v>19</v>
      </c>
      <c r="X130" s="115" t="s">
        <v>19</v>
      </c>
      <c r="Y130" s="115" t="s">
        <v>19</v>
      </c>
      <c r="Z130" s="115" t="s">
        <v>19</v>
      </c>
      <c r="AA130" s="115" t="s">
        <v>19</v>
      </c>
      <c r="AB130" s="115" t="s">
        <v>19</v>
      </c>
      <c r="AC130" s="115" t="s">
        <v>19</v>
      </c>
      <c r="AD130" s="115" t="s">
        <v>19</v>
      </c>
      <c r="AE130" s="115" t="s">
        <v>19</v>
      </c>
      <c r="AF130" s="115" t="s">
        <v>19</v>
      </c>
      <c r="AG130" s="115" t="s">
        <v>19</v>
      </c>
      <c r="AH130" s="115" t="s">
        <v>19</v>
      </c>
      <c r="AI130" s="115" t="s">
        <v>19</v>
      </c>
      <c r="AJ130" s="115" t="s">
        <v>19</v>
      </c>
      <c r="AK130" s="115" t="s">
        <v>19</v>
      </c>
      <c r="AL130" s="115" t="s">
        <v>19</v>
      </c>
      <c r="AM130" s="115" t="s">
        <v>19</v>
      </c>
      <c r="AN130" s="118" t="s">
        <v>19</v>
      </c>
      <c r="AO130" s="120">
        <f>IFERROR(SUM(AO131:AO141),"нд")</f>
        <v>0</v>
      </c>
      <c r="AP130" s="120">
        <f>IFERROR(SUM(AP131:AP141),"нд")</f>
        <v>0</v>
      </c>
      <c r="AQ130" s="121" t="s">
        <v>19</v>
      </c>
      <c r="AR130" s="115" t="s">
        <v>19</v>
      </c>
      <c r="AS130" s="115" t="s">
        <v>19</v>
      </c>
      <c r="AT130" s="115"/>
      <c r="AU130" s="115"/>
      <c r="AV130" s="115"/>
      <c r="AW130" s="115"/>
      <c r="AX130" s="119"/>
      <c r="AY130" s="115"/>
    </row>
    <row r="131" spans="1:51" x14ac:dyDescent="0.25">
      <c r="A131" s="116" t="s">
        <v>111</v>
      </c>
      <c r="B131" s="107" t="s">
        <v>663</v>
      </c>
      <c r="C131" s="117" t="s">
        <v>664</v>
      </c>
      <c r="D131" s="115" t="s">
        <v>19</v>
      </c>
      <c r="E131" s="115" t="s">
        <v>19</v>
      </c>
      <c r="F131" s="115" t="s">
        <v>19</v>
      </c>
      <c r="G131" s="115" t="s">
        <v>19</v>
      </c>
      <c r="H131" s="115" t="s">
        <v>19</v>
      </c>
      <c r="I131" s="115" t="s">
        <v>19</v>
      </c>
      <c r="J131" s="115" t="s">
        <v>19</v>
      </c>
      <c r="K131" s="115" t="s">
        <v>19</v>
      </c>
      <c r="L131" s="115" t="s">
        <v>19</v>
      </c>
      <c r="M131" s="115" t="s">
        <v>19</v>
      </c>
      <c r="N131" s="115" t="s">
        <v>19</v>
      </c>
      <c r="O131" s="115" t="s">
        <v>19</v>
      </c>
      <c r="P131" s="115" t="s">
        <v>19</v>
      </c>
      <c r="Q131" s="115" t="s">
        <v>19</v>
      </c>
      <c r="R131" s="115" t="s">
        <v>19</v>
      </c>
      <c r="S131" s="115" t="s">
        <v>19</v>
      </c>
      <c r="T131" s="115" t="s">
        <v>19</v>
      </c>
      <c r="U131" s="115" t="s">
        <v>19</v>
      </c>
      <c r="V131" s="115" t="s">
        <v>19</v>
      </c>
      <c r="W131" s="115" t="s">
        <v>19</v>
      </c>
      <c r="X131" s="115" t="s">
        <v>19</v>
      </c>
      <c r="Y131" s="115" t="s">
        <v>19</v>
      </c>
      <c r="Z131" s="115" t="s">
        <v>19</v>
      </c>
      <c r="AA131" s="115" t="s">
        <v>19</v>
      </c>
      <c r="AB131" s="115" t="s">
        <v>19</v>
      </c>
      <c r="AC131" s="115" t="s">
        <v>19</v>
      </c>
      <c r="AD131" s="115" t="s">
        <v>19</v>
      </c>
      <c r="AE131" s="115" t="s">
        <v>19</v>
      </c>
      <c r="AF131" s="115" t="s">
        <v>19</v>
      </c>
      <c r="AG131" s="115" t="s">
        <v>19</v>
      </c>
      <c r="AH131" s="115" t="s">
        <v>19</v>
      </c>
      <c r="AI131" s="115" t="s">
        <v>19</v>
      </c>
      <c r="AJ131" s="115" t="s">
        <v>19</v>
      </c>
      <c r="AK131" s="115" t="s">
        <v>19</v>
      </c>
      <c r="AL131" s="115" t="s">
        <v>19</v>
      </c>
      <c r="AM131" s="115" t="s">
        <v>19</v>
      </c>
      <c r="AN131" s="118" t="s">
        <v>19</v>
      </c>
      <c r="AO131" s="120" t="s">
        <v>19</v>
      </c>
      <c r="AP131" s="120" t="s">
        <v>19</v>
      </c>
      <c r="AQ131" s="121" t="s">
        <v>19</v>
      </c>
      <c r="AR131" s="115" t="s">
        <v>19</v>
      </c>
      <c r="AS131" s="115" t="s">
        <v>19</v>
      </c>
      <c r="AT131" s="115"/>
      <c r="AU131" s="115"/>
      <c r="AV131" s="115"/>
      <c r="AW131" s="115"/>
      <c r="AX131" s="119"/>
      <c r="AY131" s="115"/>
    </row>
    <row r="132" spans="1:51" x14ac:dyDescent="0.25">
      <c r="A132" s="116" t="s">
        <v>111</v>
      </c>
      <c r="B132" s="107" t="s">
        <v>665</v>
      </c>
      <c r="C132" s="117" t="s">
        <v>666</v>
      </c>
      <c r="D132" s="115" t="s">
        <v>19</v>
      </c>
      <c r="E132" s="115" t="s">
        <v>19</v>
      </c>
      <c r="F132" s="115" t="s">
        <v>19</v>
      </c>
      <c r="G132" s="115" t="s">
        <v>19</v>
      </c>
      <c r="H132" s="115" t="s">
        <v>19</v>
      </c>
      <c r="I132" s="115" t="s">
        <v>19</v>
      </c>
      <c r="J132" s="115" t="s">
        <v>19</v>
      </c>
      <c r="K132" s="115" t="s">
        <v>19</v>
      </c>
      <c r="L132" s="115" t="s">
        <v>19</v>
      </c>
      <c r="M132" s="115" t="s">
        <v>19</v>
      </c>
      <c r="N132" s="115" t="s">
        <v>19</v>
      </c>
      <c r="O132" s="115" t="s">
        <v>19</v>
      </c>
      <c r="P132" s="115" t="s">
        <v>19</v>
      </c>
      <c r="Q132" s="115" t="s">
        <v>19</v>
      </c>
      <c r="R132" s="115" t="s">
        <v>19</v>
      </c>
      <c r="S132" s="115" t="s">
        <v>19</v>
      </c>
      <c r="T132" s="115" t="s">
        <v>19</v>
      </c>
      <c r="U132" s="115" t="s">
        <v>19</v>
      </c>
      <c r="V132" s="115" t="s">
        <v>19</v>
      </c>
      <c r="W132" s="115" t="s">
        <v>19</v>
      </c>
      <c r="X132" s="115" t="s">
        <v>19</v>
      </c>
      <c r="Y132" s="115" t="s">
        <v>19</v>
      </c>
      <c r="Z132" s="115" t="s">
        <v>19</v>
      </c>
      <c r="AA132" s="115" t="s">
        <v>19</v>
      </c>
      <c r="AB132" s="115" t="s">
        <v>19</v>
      </c>
      <c r="AC132" s="115" t="s">
        <v>19</v>
      </c>
      <c r="AD132" s="115" t="s">
        <v>19</v>
      </c>
      <c r="AE132" s="115" t="s">
        <v>19</v>
      </c>
      <c r="AF132" s="115" t="s">
        <v>19</v>
      </c>
      <c r="AG132" s="115" t="s">
        <v>19</v>
      </c>
      <c r="AH132" s="115" t="s">
        <v>19</v>
      </c>
      <c r="AI132" s="115" t="s">
        <v>19</v>
      </c>
      <c r="AJ132" s="115" t="s">
        <v>19</v>
      </c>
      <c r="AK132" s="115" t="s">
        <v>19</v>
      </c>
      <c r="AL132" s="115" t="s">
        <v>19</v>
      </c>
      <c r="AM132" s="115" t="s">
        <v>19</v>
      </c>
      <c r="AN132" s="118" t="s">
        <v>19</v>
      </c>
      <c r="AO132" s="120" t="s">
        <v>19</v>
      </c>
      <c r="AP132" s="120" t="s">
        <v>19</v>
      </c>
      <c r="AQ132" s="121" t="s">
        <v>19</v>
      </c>
      <c r="AR132" s="115" t="s">
        <v>19</v>
      </c>
      <c r="AS132" s="115" t="s">
        <v>19</v>
      </c>
      <c r="AT132" s="115"/>
      <c r="AU132" s="115"/>
      <c r="AV132" s="115"/>
      <c r="AW132" s="115"/>
      <c r="AX132" s="119"/>
      <c r="AY132" s="115"/>
    </row>
    <row r="133" spans="1:51" x14ac:dyDescent="0.25">
      <c r="A133" s="116" t="s">
        <v>111</v>
      </c>
      <c r="B133" s="107" t="s">
        <v>667</v>
      </c>
      <c r="C133" s="117" t="s">
        <v>668</v>
      </c>
      <c r="D133" s="115" t="s">
        <v>19</v>
      </c>
      <c r="E133" s="115" t="s">
        <v>19</v>
      </c>
      <c r="F133" s="115" t="s">
        <v>19</v>
      </c>
      <c r="G133" s="115" t="s">
        <v>19</v>
      </c>
      <c r="H133" s="115" t="s">
        <v>19</v>
      </c>
      <c r="I133" s="115" t="s">
        <v>19</v>
      </c>
      <c r="J133" s="115" t="s">
        <v>19</v>
      </c>
      <c r="K133" s="115" t="s">
        <v>19</v>
      </c>
      <c r="L133" s="115" t="s">
        <v>19</v>
      </c>
      <c r="M133" s="115" t="s">
        <v>19</v>
      </c>
      <c r="N133" s="115" t="s">
        <v>19</v>
      </c>
      <c r="O133" s="115" t="s">
        <v>19</v>
      </c>
      <c r="P133" s="115" t="s">
        <v>19</v>
      </c>
      <c r="Q133" s="115" t="s">
        <v>19</v>
      </c>
      <c r="R133" s="115" t="s">
        <v>19</v>
      </c>
      <c r="S133" s="115" t="s">
        <v>19</v>
      </c>
      <c r="T133" s="115" t="s">
        <v>19</v>
      </c>
      <c r="U133" s="115" t="s">
        <v>19</v>
      </c>
      <c r="V133" s="115" t="s">
        <v>19</v>
      </c>
      <c r="W133" s="115" t="s">
        <v>19</v>
      </c>
      <c r="X133" s="115" t="s">
        <v>19</v>
      </c>
      <c r="Y133" s="115" t="s">
        <v>19</v>
      </c>
      <c r="Z133" s="115" t="s">
        <v>19</v>
      </c>
      <c r="AA133" s="115" t="s">
        <v>19</v>
      </c>
      <c r="AB133" s="115" t="s">
        <v>19</v>
      </c>
      <c r="AC133" s="115" t="s">
        <v>19</v>
      </c>
      <c r="AD133" s="115" t="s">
        <v>19</v>
      </c>
      <c r="AE133" s="115" t="s">
        <v>19</v>
      </c>
      <c r="AF133" s="115" t="s">
        <v>19</v>
      </c>
      <c r="AG133" s="115" t="s">
        <v>19</v>
      </c>
      <c r="AH133" s="115" t="s">
        <v>19</v>
      </c>
      <c r="AI133" s="115" t="s">
        <v>19</v>
      </c>
      <c r="AJ133" s="115" t="s">
        <v>19</v>
      </c>
      <c r="AK133" s="115" t="s">
        <v>19</v>
      </c>
      <c r="AL133" s="115" t="s">
        <v>19</v>
      </c>
      <c r="AM133" s="115" t="s">
        <v>19</v>
      </c>
      <c r="AN133" s="118" t="s">
        <v>19</v>
      </c>
      <c r="AO133" s="120" t="s">
        <v>19</v>
      </c>
      <c r="AP133" s="120" t="s">
        <v>19</v>
      </c>
      <c r="AQ133" s="121" t="s">
        <v>19</v>
      </c>
      <c r="AR133" s="115" t="s">
        <v>19</v>
      </c>
      <c r="AS133" s="115" t="s">
        <v>19</v>
      </c>
      <c r="AT133" s="115"/>
      <c r="AU133" s="115"/>
      <c r="AV133" s="115"/>
      <c r="AW133" s="115"/>
      <c r="AX133" s="119"/>
      <c r="AY133" s="115"/>
    </row>
    <row r="134" spans="1:51" x14ac:dyDescent="0.25">
      <c r="A134" s="116" t="s">
        <v>111</v>
      </c>
      <c r="B134" s="107" t="s">
        <v>669</v>
      </c>
      <c r="C134" s="117" t="s">
        <v>670</v>
      </c>
      <c r="D134" s="115" t="s">
        <v>19</v>
      </c>
      <c r="E134" s="115" t="s">
        <v>19</v>
      </c>
      <c r="F134" s="115" t="s">
        <v>19</v>
      </c>
      <c r="G134" s="115" t="s">
        <v>19</v>
      </c>
      <c r="H134" s="115" t="s">
        <v>19</v>
      </c>
      <c r="I134" s="115" t="s">
        <v>19</v>
      </c>
      <c r="J134" s="115" t="s">
        <v>19</v>
      </c>
      <c r="K134" s="115" t="s">
        <v>19</v>
      </c>
      <c r="L134" s="115" t="s">
        <v>19</v>
      </c>
      <c r="M134" s="115" t="s">
        <v>19</v>
      </c>
      <c r="N134" s="115" t="s">
        <v>19</v>
      </c>
      <c r="O134" s="115" t="s">
        <v>19</v>
      </c>
      <c r="P134" s="115" t="s">
        <v>19</v>
      </c>
      <c r="Q134" s="115" t="s">
        <v>19</v>
      </c>
      <c r="R134" s="115" t="s">
        <v>19</v>
      </c>
      <c r="S134" s="115" t="s">
        <v>19</v>
      </c>
      <c r="T134" s="115" t="s">
        <v>19</v>
      </c>
      <c r="U134" s="115" t="s">
        <v>19</v>
      </c>
      <c r="V134" s="115" t="s">
        <v>19</v>
      </c>
      <c r="W134" s="115" t="s">
        <v>19</v>
      </c>
      <c r="X134" s="115" t="s">
        <v>19</v>
      </c>
      <c r="Y134" s="115" t="s">
        <v>19</v>
      </c>
      <c r="Z134" s="115" t="s">
        <v>19</v>
      </c>
      <c r="AA134" s="115" t="s">
        <v>19</v>
      </c>
      <c r="AB134" s="115" t="s">
        <v>19</v>
      </c>
      <c r="AC134" s="115" t="s">
        <v>19</v>
      </c>
      <c r="AD134" s="115" t="s">
        <v>19</v>
      </c>
      <c r="AE134" s="115" t="s">
        <v>19</v>
      </c>
      <c r="AF134" s="115" t="s">
        <v>19</v>
      </c>
      <c r="AG134" s="115" t="s">
        <v>19</v>
      </c>
      <c r="AH134" s="115" t="s">
        <v>19</v>
      </c>
      <c r="AI134" s="115" t="s">
        <v>19</v>
      </c>
      <c r="AJ134" s="115" t="s">
        <v>19</v>
      </c>
      <c r="AK134" s="115" t="s">
        <v>19</v>
      </c>
      <c r="AL134" s="115" t="s">
        <v>19</v>
      </c>
      <c r="AM134" s="115" t="s">
        <v>19</v>
      </c>
      <c r="AN134" s="118" t="s">
        <v>19</v>
      </c>
      <c r="AO134" s="120" t="s">
        <v>19</v>
      </c>
      <c r="AP134" s="120" t="s">
        <v>19</v>
      </c>
      <c r="AQ134" s="121" t="s">
        <v>19</v>
      </c>
      <c r="AR134" s="115" t="s">
        <v>19</v>
      </c>
      <c r="AS134" s="115" t="s">
        <v>19</v>
      </c>
      <c r="AT134" s="115"/>
      <c r="AU134" s="115"/>
      <c r="AV134" s="115"/>
      <c r="AW134" s="115"/>
      <c r="AX134" s="119"/>
      <c r="AY134" s="115"/>
    </row>
    <row r="135" spans="1:51" x14ac:dyDescent="0.25">
      <c r="A135" s="116" t="s">
        <v>111</v>
      </c>
      <c r="B135" s="107" t="s">
        <v>671</v>
      </c>
      <c r="C135" s="117" t="s">
        <v>672</v>
      </c>
      <c r="D135" s="115" t="s">
        <v>19</v>
      </c>
      <c r="E135" s="115" t="s">
        <v>19</v>
      </c>
      <c r="F135" s="115" t="s">
        <v>19</v>
      </c>
      <c r="G135" s="115" t="s">
        <v>19</v>
      </c>
      <c r="H135" s="115" t="s">
        <v>19</v>
      </c>
      <c r="I135" s="115" t="s">
        <v>19</v>
      </c>
      <c r="J135" s="115" t="s">
        <v>19</v>
      </c>
      <c r="K135" s="115" t="s">
        <v>19</v>
      </c>
      <c r="L135" s="115" t="s">
        <v>19</v>
      </c>
      <c r="M135" s="115" t="s">
        <v>19</v>
      </c>
      <c r="N135" s="115" t="s">
        <v>19</v>
      </c>
      <c r="O135" s="115" t="s">
        <v>19</v>
      </c>
      <c r="P135" s="115" t="s">
        <v>19</v>
      </c>
      <c r="Q135" s="115" t="s">
        <v>19</v>
      </c>
      <c r="R135" s="115" t="s">
        <v>19</v>
      </c>
      <c r="S135" s="115" t="s">
        <v>19</v>
      </c>
      <c r="T135" s="115" t="s">
        <v>19</v>
      </c>
      <c r="U135" s="115" t="s">
        <v>19</v>
      </c>
      <c r="V135" s="115" t="s">
        <v>19</v>
      </c>
      <c r="W135" s="115" t="s">
        <v>19</v>
      </c>
      <c r="X135" s="115" t="s">
        <v>19</v>
      </c>
      <c r="Y135" s="115" t="s">
        <v>19</v>
      </c>
      <c r="Z135" s="115" t="s">
        <v>19</v>
      </c>
      <c r="AA135" s="115" t="s">
        <v>19</v>
      </c>
      <c r="AB135" s="115" t="s">
        <v>19</v>
      </c>
      <c r="AC135" s="115" t="s">
        <v>19</v>
      </c>
      <c r="AD135" s="115" t="s">
        <v>19</v>
      </c>
      <c r="AE135" s="115" t="s">
        <v>19</v>
      </c>
      <c r="AF135" s="115" t="s">
        <v>19</v>
      </c>
      <c r="AG135" s="115" t="s">
        <v>19</v>
      </c>
      <c r="AH135" s="115" t="s">
        <v>19</v>
      </c>
      <c r="AI135" s="115" t="s">
        <v>19</v>
      </c>
      <c r="AJ135" s="115" t="s">
        <v>19</v>
      </c>
      <c r="AK135" s="115" t="s">
        <v>19</v>
      </c>
      <c r="AL135" s="115" t="s">
        <v>19</v>
      </c>
      <c r="AM135" s="115" t="s">
        <v>19</v>
      </c>
      <c r="AN135" s="118" t="s">
        <v>19</v>
      </c>
      <c r="AO135" s="120" t="s">
        <v>19</v>
      </c>
      <c r="AP135" s="120" t="s">
        <v>19</v>
      </c>
      <c r="AQ135" s="121" t="s">
        <v>19</v>
      </c>
      <c r="AR135" s="115" t="s">
        <v>19</v>
      </c>
      <c r="AS135" s="115" t="s">
        <v>19</v>
      </c>
      <c r="AT135" s="115"/>
      <c r="AU135" s="115"/>
      <c r="AV135" s="115"/>
      <c r="AW135" s="115"/>
      <c r="AX135" s="119"/>
      <c r="AY135" s="115"/>
    </row>
    <row r="136" spans="1:51" x14ac:dyDescent="0.25">
      <c r="A136" s="116" t="s">
        <v>111</v>
      </c>
      <c r="B136" s="107" t="s">
        <v>673</v>
      </c>
      <c r="C136" s="117" t="s">
        <v>674</v>
      </c>
      <c r="D136" s="115" t="s">
        <v>19</v>
      </c>
      <c r="E136" s="115" t="s">
        <v>19</v>
      </c>
      <c r="F136" s="115" t="s">
        <v>19</v>
      </c>
      <c r="G136" s="115" t="s">
        <v>19</v>
      </c>
      <c r="H136" s="115" t="s">
        <v>19</v>
      </c>
      <c r="I136" s="115" t="s">
        <v>19</v>
      </c>
      <c r="J136" s="115" t="s">
        <v>19</v>
      </c>
      <c r="K136" s="115" t="s">
        <v>19</v>
      </c>
      <c r="L136" s="115" t="s">
        <v>19</v>
      </c>
      <c r="M136" s="115" t="s">
        <v>19</v>
      </c>
      <c r="N136" s="115" t="s">
        <v>19</v>
      </c>
      <c r="O136" s="115" t="s">
        <v>19</v>
      </c>
      <c r="P136" s="115" t="s">
        <v>19</v>
      </c>
      <c r="Q136" s="115" t="s">
        <v>19</v>
      </c>
      <c r="R136" s="115" t="s">
        <v>19</v>
      </c>
      <c r="S136" s="115" t="s">
        <v>19</v>
      </c>
      <c r="T136" s="115" t="s">
        <v>19</v>
      </c>
      <c r="U136" s="115" t="s">
        <v>19</v>
      </c>
      <c r="V136" s="115" t="s">
        <v>19</v>
      </c>
      <c r="W136" s="115" t="s">
        <v>19</v>
      </c>
      <c r="X136" s="115" t="s">
        <v>19</v>
      </c>
      <c r="Y136" s="115" t="s">
        <v>19</v>
      </c>
      <c r="Z136" s="115" t="s">
        <v>19</v>
      </c>
      <c r="AA136" s="115" t="s">
        <v>19</v>
      </c>
      <c r="AB136" s="115" t="s">
        <v>19</v>
      </c>
      <c r="AC136" s="115" t="s">
        <v>19</v>
      </c>
      <c r="AD136" s="115" t="s">
        <v>19</v>
      </c>
      <c r="AE136" s="115" t="s">
        <v>19</v>
      </c>
      <c r="AF136" s="115" t="s">
        <v>19</v>
      </c>
      <c r="AG136" s="115" t="s">
        <v>19</v>
      </c>
      <c r="AH136" s="115" t="s">
        <v>19</v>
      </c>
      <c r="AI136" s="115" t="s">
        <v>19</v>
      </c>
      <c r="AJ136" s="115" t="s">
        <v>19</v>
      </c>
      <c r="AK136" s="115" t="s">
        <v>19</v>
      </c>
      <c r="AL136" s="115" t="s">
        <v>19</v>
      </c>
      <c r="AM136" s="115" t="s">
        <v>19</v>
      </c>
      <c r="AN136" s="118" t="s">
        <v>19</v>
      </c>
      <c r="AO136" s="120" t="s">
        <v>19</v>
      </c>
      <c r="AP136" s="120" t="s">
        <v>19</v>
      </c>
      <c r="AQ136" s="121" t="s">
        <v>19</v>
      </c>
      <c r="AR136" s="115" t="s">
        <v>19</v>
      </c>
      <c r="AS136" s="115" t="s">
        <v>19</v>
      </c>
      <c r="AT136" s="115"/>
      <c r="AU136" s="115"/>
      <c r="AV136" s="115"/>
      <c r="AW136" s="115"/>
      <c r="AX136" s="119"/>
      <c r="AY136" s="115"/>
    </row>
    <row r="137" spans="1:51" x14ac:dyDescent="0.25">
      <c r="A137" s="116" t="s">
        <v>111</v>
      </c>
      <c r="B137" s="107" t="s">
        <v>675</v>
      </c>
      <c r="C137" s="117" t="s">
        <v>676</v>
      </c>
      <c r="D137" s="115" t="s">
        <v>19</v>
      </c>
      <c r="E137" s="115" t="s">
        <v>19</v>
      </c>
      <c r="F137" s="115" t="s">
        <v>19</v>
      </c>
      <c r="G137" s="115" t="s">
        <v>19</v>
      </c>
      <c r="H137" s="115" t="s">
        <v>19</v>
      </c>
      <c r="I137" s="115" t="s">
        <v>19</v>
      </c>
      <c r="J137" s="115" t="s">
        <v>19</v>
      </c>
      <c r="K137" s="115" t="s">
        <v>19</v>
      </c>
      <c r="L137" s="115" t="s">
        <v>19</v>
      </c>
      <c r="M137" s="115" t="s">
        <v>19</v>
      </c>
      <c r="N137" s="115" t="s">
        <v>19</v>
      </c>
      <c r="O137" s="115" t="s">
        <v>19</v>
      </c>
      <c r="P137" s="115" t="s">
        <v>19</v>
      </c>
      <c r="Q137" s="115" t="s">
        <v>19</v>
      </c>
      <c r="R137" s="115" t="s">
        <v>19</v>
      </c>
      <c r="S137" s="115" t="s">
        <v>19</v>
      </c>
      <c r="T137" s="115" t="s">
        <v>19</v>
      </c>
      <c r="U137" s="115" t="s">
        <v>19</v>
      </c>
      <c r="V137" s="115" t="s">
        <v>19</v>
      </c>
      <c r="W137" s="115" t="s">
        <v>19</v>
      </c>
      <c r="X137" s="115" t="s">
        <v>19</v>
      </c>
      <c r="Y137" s="115" t="s">
        <v>19</v>
      </c>
      <c r="Z137" s="115" t="s">
        <v>19</v>
      </c>
      <c r="AA137" s="115" t="s">
        <v>19</v>
      </c>
      <c r="AB137" s="115" t="s">
        <v>19</v>
      </c>
      <c r="AC137" s="115" t="s">
        <v>19</v>
      </c>
      <c r="AD137" s="115" t="s">
        <v>19</v>
      </c>
      <c r="AE137" s="115" t="s">
        <v>19</v>
      </c>
      <c r="AF137" s="115" t="s">
        <v>19</v>
      </c>
      <c r="AG137" s="115" t="s">
        <v>19</v>
      </c>
      <c r="AH137" s="115" t="s">
        <v>19</v>
      </c>
      <c r="AI137" s="115" t="s">
        <v>19</v>
      </c>
      <c r="AJ137" s="115" t="s">
        <v>19</v>
      </c>
      <c r="AK137" s="115" t="s">
        <v>19</v>
      </c>
      <c r="AL137" s="115" t="s">
        <v>19</v>
      </c>
      <c r="AM137" s="115" t="s">
        <v>19</v>
      </c>
      <c r="AN137" s="118" t="s">
        <v>19</v>
      </c>
      <c r="AO137" s="120" t="s">
        <v>19</v>
      </c>
      <c r="AP137" s="120" t="s">
        <v>19</v>
      </c>
      <c r="AQ137" s="121" t="s">
        <v>19</v>
      </c>
      <c r="AR137" s="115" t="s">
        <v>19</v>
      </c>
      <c r="AS137" s="115" t="s">
        <v>19</v>
      </c>
      <c r="AT137" s="115"/>
      <c r="AU137" s="115"/>
      <c r="AV137" s="115"/>
      <c r="AW137" s="115"/>
      <c r="AX137" s="119"/>
      <c r="AY137" s="115"/>
    </row>
    <row r="138" spans="1:51" x14ac:dyDescent="0.25">
      <c r="A138" s="116" t="s">
        <v>111</v>
      </c>
      <c r="B138" s="107" t="s">
        <v>677</v>
      </c>
      <c r="C138" s="117" t="s">
        <v>678</v>
      </c>
      <c r="D138" s="115" t="s">
        <v>19</v>
      </c>
      <c r="E138" s="115" t="s">
        <v>19</v>
      </c>
      <c r="F138" s="115" t="s">
        <v>19</v>
      </c>
      <c r="G138" s="115" t="s">
        <v>19</v>
      </c>
      <c r="H138" s="115" t="s">
        <v>19</v>
      </c>
      <c r="I138" s="115" t="s">
        <v>19</v>
      </c>
      <c r="J138" s="115" t="s">
        <v>19</v>
      </c>
      <c r="K138" s="115" t="s">
        <v>19</v>
      </c>
      <c r="L138" s="115" t="s">
        <v>19</v>
      </c>
      <c r="M138" s="115" t="s">
        <v>19</v>
      </c>
      <c r="N138" s="115" t="s">
        <v>19</v>
      </c>
      <c r="O138" s="115" t="s">
        <v>19</v>
      </c>
      <c r="P138" s="115" t="s">
        <v>19</v>
      </c>
      <c r="Q138" s="115" t="s">
        <v>19</v>
      </c>
      <c r="R138" s="115" t="s">
        <v>19</v>
      </c>
      <c r="S138" s="115" t="s">
        <v>19</v>
      </c>
      <c r="T138" s="115" t="s">
        <v>19</v>
      </c>
      <c r="U138" s="115" t="s">
        <v>19</v>
      </c>
      <c r="V138" s="115" t="s">
        <v>19</v>
      </c>
      <c r="W138" s="115" t="s">
        <v>19</v>
      </c>
      <c r="X138" s="115" t="s">
        <v>19</v>
      </c>
      <c r="Y138" s="115" t="s">
        <v>19</v>
      </c>
      <c r="Z138" s="115" t="s">
        <v>19</v>
      </c>
      <c r="AA138" s="115" t="s">
        <v>19</v>
      </c>
      <c r="AB138" s="115" t="s">
        <v>19</v>
      </c>
      <c r="AC138" s="115" t="s">
        <v>19</v>
      </c>
      <c r="AD138" s="115" t="s">
        <v>19</v>
      </c>
      <c r="AE138" s="115" t="s">
        <v>19</v>
      </c>
      <c r="AF138" s="115" t="s">
        <v>19</v>
      </c>
      <c r="AG138" s="115" t="s">
        <v>19</v>
      </c>
      <c r="AH138" s="115" t="s">
        <v>19</v>
      </c>
      <c r="AI138" s="115" t="s">
        <v>19</v>
      </c>
      <c r="AJ138" s="115" t="s">
        <v>19</v>
      </c>
      <c r="AK138" s="115" t="s">
        <v>19</v>
      </c>
      <c r="AL138" s="115" t="s">
        <v>19</v>
      </c>
      <c r="AM138" s="115" t="s">
        <v>19</v>
      </c>
      <c r="AN138" s="118" t="s">
        <v>19</v>
      </c>
      <c r="AO138" s="120" t="s">
        <v>19</v>
      </c>
      <c r="AP138" s="120" t="s">
        <v>19</v>
      </c>
      <c r="AQ138" s="121" t="s">
        <v>19</v>
      </c>
      <c r="AR138" s="115" t="s">
        <v>19</v>
      </c>
      <c r="AS138" s="115" t="s">
        <v>19</v>
      </c>
      <c r="AT138" s="115"/>
      <c r="AU138" s="115"/>
      <c r="AV138" s="115"/>
      <c r="AW138" s="115"/>
      <c r="AX138" s="119"/>
      <c r="AY138" s="115"/>
    </row>
    <row r="139" spans="1:51" x14ac:dyDescent="0.25">
      <c r="A139" s="116" t="s">
        <v>111</v>
      </c>
      <c r="B139" s="107" t="s">
        <v>679</v>
      </c>
      <c r="C139" s="117" t="s">
        <v>680</v>
      </c>
      <c r="D139" s="115" t="s">
        <v>19</v>
      </c>
      <c r="E139" s="115" t="s">
        <v>19</v>
      </c>
      <c r="F139" s="115" t="s">
        <v>19</v>
      </c>
      <c r="G139" s="115" t="s">
        <v>19</v>
      </c>
      <c r="H139" s="115" t="s">
        <v>19</v>
      </c>
      <c r="I139" s="115" t="s">
        <v>19</v>
      </c>
      <c r="J139" s="115" t="s">
        <v>19</v>
      </c>
      <c r="K139" s="115" t="s">
        <v>19</v>
      </c>
      <c r="L139" s="115" t="s">
        <v>19</v>
      </c>
      <c r="M139" s="115" t="s">
        <v>19</v>
      </c>
      <c r="N139" s="115" t="s">
        <v>19</v>
      </c>
      <c r="O139" s="115" t="s">
        <v>19</v>
      </c>
      <c r="P139" s="115" t="s">
        <v>19</v>
      </c>
      <c r="Q139" s="115" t="s">
        <v>19</v>
      </c>
      <c r="R139" s="115" t="s">
        <v>19</v>
      </c>
      <c r="S139" s="115" t="s">
        <v>19</v>
      </c>
      <c r="T139" s="115" t="s">
        <v>19</v>
      </c>
      <c r="U139" s="115" t="s">
        <v>19</v>
      </c>
      <c r="V139" s="115" t="s">
        <v>19</v>
      </c>
      <c r="W139" s="115" t="s">
        <v>19</v>
      </c>
      <c r="X139" s="115" t="s">
        <v>19</v>
      </c>
      <c r="Y139" s="115" t="s">
        <v>19</v>
      </c>
      <c r="Z139" s="115" t="s">
        <v>19</v>
      </c>
      <c r="AA139" s="115" t="s">
        <v>19</v>
      </c>
      <c r="AB139" s="115" t="s">
        <v>19</v>
      </c>
      <c r="AC139" s="115" t="s">
        <v>19</v>
      </c>
      <c r="AD139" s="115" t="s">
        <v>19</v>
      </c>
      <c r="AE139" s="115" t="s">
        <v>19</v>
      </c>
      <c r="AF139" s="115" t="s">
        <v>19</v>
      </c>
      <c r="AG139" s="115" t="s">
        <v>19</v>
      </c>
      <c r="AH139" s="115" t="s">
        <v>19</v>
      </c>
      <c r="AI139" s="115" t="s">
        <v>19</v>
      </c>
      <c r="AJ139" s="115" t="s">
        <v>19</v>
      </c>
      <c r="AK139" s="115" t="s">
        <v>19</v>
      </c>
      <c r="AL139" s="115" t="s">
        <v>19</v>
      </c>
      <c r="AM139" s="115" t="s">
        <v>19</v>
      </c>
      <c r="AN139" s="118" t="s">
        <v>19</v>
      </c>
      <c r="AO139" s="120" t="s">
        <v>19</v>
      </c>
      <c r="AP139" s="120" t="s">
        <v>19</v>
      </c>
      <c r="AQ139" s="121" t="s">
        <v>19</v>
      </c>
      <c r="AR139" s="115" t="s">
        <v>19</v>
      </c>
      <c r="AS139" s="115" t="s">
        <v>19</v>
      </c>
      <c r="AT139" s="115"/>
      <c r="AU139" s="115"/>
      <c r="AV139" s="115"/>
      <c r="AW139" s="115"/>
      <c r="AX139" s="119"/>
      <c r="AY139" s="115"/>
    </row>
    <row r="140" spans="1:51" x14ac:dyDescent="0.25">
      <c r="A140" s="116" t="s">
        <v>111</v>
      </c>
      <c r="B140" s="107" t="s">
        <v>681</v>
      </c>
      <c r="C140" s="117" t="s">
        <v>682</v>
      </c>
      <c r="D140" s="115" t="s">
        <v>19</v>
      </c>
      <c r="E140" s="115" t="s">
        <v>19</v>
      </c>
      <c r="F140" s="115" t="s">
        <v>19</v>
      </c>
      <c r="G140" s="115" t="s">
        <v>19</v>
      </c>
      <c r="H140" s="115" t="s">
        <v>19</v>
      </c>
      <c r="I140" s="115" t="s">
        <v>19</v>
      </c>
      <c r="J140" s="115" t="s">
        <v>19</v>
      </c>
      <c r="K140" s="115" t="s">
        <v>19</v>
      </c>
      <c r="L140" s="115" t="s">
        <v>19</v>
      </c>
      <c r="M140" s="115" t="s">
        <v>19</v>
      </c>
      <c r="N140" s="115" t="s">
        <v>19</v>
      </c>
      <c r="O140" s="115" t="s">
        <v>19</v>
      </c>
      <c r="P140" s="115" t="s">
        <v>19</v>
      </c>
      <c r="Q140" s="115" t="s">
        <v>19</v>
      </c>
      <c r="R140" s="115" t="s">
        <v>19</v>
      </c>
      <c r="S140" s="115" t="s">
        <v>19</v>
      </c>
      <c r="T140" s="115" t="s">
        <v>19</v>
      </c>
      <c r="U140" s="115" t="s">
        <v>19</v>
      </c>
      <c r="V140" s="115" t="s">
        <v>19</v>
      </c>
      <c r="W140" s="115" t="s">
        <v>19</v>
      </c>
      <c r="X140" s="115" t="s">
        <v>19</v>
      </c>
      <c r="Y140" s="115" t="s">
        <v>19</v>
      </c>
      <c r="Z140" s="115" t="s">
        <v>19</v>
      </c>
      <c r="AA140" s="115" t="s">
        <v>19</v>
      </c>
      <c r="AB140" s="115" t="s">
        <v>19</v>
      </c>
      <c r="AC140" s="115" t="s">
        <v>19</v>
      </c>
      <c r="AD140" s="115" t="s">
        <v>19</v>
      </c>
      <c r="AE140" s="115" t="s">
        <v>19</v>
      </c>
      <c r="AF140" s="115" t="s">
        <v>19</v>
      </c>
      <c r="AG140" s="115" t="s">
        <v>19</v>
      </c>
      <c r="AH140" s="115" t="s">
        <v>19</v>
      </c>
      <c r="AI140" s="115" t="s">
        <v>19</v>
      </c>
      <c r="AJ140" s="115" t="s">
        <v>19</v>
      </c>
      <c r="AK140" s="115" t="s">
        <v>19</v>
      </c>
      <c r="AL140" s="115" t="s">
        <v>19</v>
      </c>
      <c r="AM140" s="115" t="s">
        <v>19</v>
      </c>
      <c r="AN140" s="118" t="s">
        <v>19</v>
      </c>
      <c r="AO140" s="120" t="s">
        <v>19</v>
      </c>
      <c r="AP140" s="120" t="s">
        <v>19</v>
      </c>
      <c r="AQ140" s="121" t="s">
        <v>19</v>
      </c>
      <c r="AR140" s="115" t="s">
        <v>19</v>
      </c>
      <c r="AS140" s="115" t="s">
        <v>19</v>
      </c>
      <c r="AT140" s="115"/>
      <c r="AU140" s="115"/>
      <c r="AV140" s="115"/>
      <c r="AW140" s="115"/>
      <c r="AX140" s="119"/>
      <c r="AY140" s="115"/>
    </row>
    <row r="141" spans="1:51" x14ac:dyDescent="0.25">
      <c r="A141" s="116" t="s">
        <v>111</v>
      </c>
      <c r="B141" s="107" t="s">
        <v>683</v>
      </c>
      <c r="C141" s="117" t="s">
        <v>684</v>
      </c>
      <c r="D141" s="115" t="s">
        <v>19</v>
      </c>
      <c r="E141" s="115" t="s">
        <v>19</v>
      </c>
      <c r="F141" s="115" t="s">
        <v>19</v>
      </c>
      <c r="G141" s="115" t="s">
        <v>19</v>
      </c>
      <c r="H141" s="115" t="s">
        <v>19</v>
      </c>
      <c r="I141" s="115" t="s">
        <v>19</v>
      </c>
      <c r="J141" s="115" t="s">
        <v>19</v>
      </c>
      <c r="K141" s="115" t="s">
        <v>19</v>
      </c>
      <c r="L141" s="115" t="s">
        <v>19</v>
      </c>
      <c r="M141" s="115" t="s">
        <v>19</v>
      </c>
      <c r="N141" s="115" t="s">
        <v>19</v>
      </c>
      <c r="O141" s="115" t="s">
        <v>19</v>
      </c>
      <c r="P141" s="115" t="s">
        <v>19</v>
      </c>
      <c r="Q141" s="115" t="s">
        <v>19</v>
      </c>
      <c r="R141" s="115" t="s">
        <v>19</v>
      </c>
      <c r="S141" s="115" t="s">
        <v>19</v>
      </c>
      <c r="T141" s="115" t="s">
        <v>19</v>
      </c>
      <c r="U141" s="115" t="s">
        <v>19</v>
      </c>
      <c r="V141" s="115" t="s">
        <v>19</v>
      </c>
      <c r="W141" s="115" t="s">
        <v>19</v>
      </c>
      <c r="X141" s="115" t="s">
        <v>19</v>
      </c>
      <c r="Y141" s="115" t="s">
        <v>19</v>
      </c>
      <c r="Z141" s="115" t="s">
        <v>19</v>
      </c>
      <c r="AA141" s="115" t="s">
        <v>19</v>
      </c>
      <c r="AB141" s="115" t="s">
        <v>19</v>
      </c>
      <c r="AC141" s="115" t="s">
        <v>19</v>
      </c>
      <c r="AD141" s="115" t="s">
        <v>19</v>
      </c>
      <c r="AE141" s="115" t="s">
        <v>19</v>
      </c>
      <c r="AF141" s="115" t="s">
        <v>19</v>
      </c>
      <c r="AG141" s="115" t="s">
        <v>19</v>
      </c>
      <c r="AH141" s="115" t="s">
        <v>19</v>
      </c>
      <c r="AI141" s="115" t="s">
        <v>19</v>
      </c>
      <c r="AJ141" s="115" t="s">
        <v>19</v>
      </c>
      <c r="AK141" s="115" t="s">
        <v>19</v>
      </c>
      <c r="AL141" s="115" t="s">
        <v>19</v>
      </c>
      <c r="AM141" s="115" t="s">
        <v>19</v>
      </c>
      <c r="AN141" s="118" t="s">
        <v>19</v>
      </c>
      <c r="AO141" s="120" t="s">
        <v>19</v>
      </c>
      <c r="AP141" s="120" t="s">
        <v>19</v>
      </c>
      <c r="AQ141" s="121" t="s">
        <v>19</v>
      </c>
      <c r="AR141" s="115" t="s">
        <v>19</v>
      </c>
      <c r="AS141" s="115" t="s">
        <v>19</v>
      </c>
      <c r="AT141" s="115"/>
      <c r="AU141" s="115"/>
      <c r="AV141" s="115"/>
      <c r="AW141" s="115"/>
      <c r="AX141" s="119"/>
      <c r="AY141" s="115"/>
    </row>
  </sheetData>
  <mergeCells count="16">
    <mergeCell ref="A10:X10"/>
    <mergeCell ref="A4:AY4"/>
    <mergeCell ref="A5:AY5"/>
    <mergeCell ref="A6:AY6"/>
    <mergeCell ref="A8:AY8"/>
    <mergeCell ref="A9:AY9"/>
    <mergeCell ref="A11:A13"/>
    <mergeCell ref="B11:B13"/>
    <mergeCell ref="C11:C13"/>
    <mergeCell ref="D11:AY11"/>
    <mergeCell ref="D12:W12"/>
    <mergeCell ref="X12:AN12"/>
    <mergeCell ref="AO12:AQ12"/>
    <mergeCell ref="AR12:AS12"/>
    <mergeCell ref="AT12:AV12"/>
    <mergeCell ref="AW12:AX12"/>
  </mergeCells>
  <pageMargins left="0.70866141732283472" right="0.70866141732283472" top="0.74803149606299213" bottom="0.74803149606299213" header="0.31496062992125984" footer="0.31496062992125984"/>
  <pageSetup paperSize="9" scale="1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1"/>
  <sheetViews>
    <sheetView showGridLines="0" view="pageBreakPreview" zoomScale="60" zoomScaleNormal="40" workbookViewId="0">
      <pane xSplit="3" ySplit="14" topLeftCell="AQ15" activePane="bottomRight" state="frozen"/>
      <selection activeCell="AR20" sqref="AR20"/>
      <selection pane="topRight" activeCell="AR20" sqref="AR20"/>
      <selection pane="bottomLeft" activeCell="AR20" sqref="AR20"/>
      <selection pane="bottomRight" activeCell="AY2" sqref="AY2"/>
    </sheetView>
  </sheetViews>
  <sheetFormatPr defaultRowHeight="15" x14ac:dyDescent="0.25"/>
  <cols>
    <col min="1" max="1" width="9.75" style="29" customWidth="1"/>
    <col min="2" max="2" width="88.125" style="29" customWidth="1"/>
    <col min="3" max="3" width="23.625" style="29" customWidth="1"/>
    <col min="4" max="40" width="17.125" style="45" customWidth="1"/>
    <col min="41" max="43" width="17.125" style="29" customWidth="1"/>
    <col min="44" max="51" width="17.125" style="45" customWidth="1"/>
    <col min="52" max="16384" width="9" style="29"/>
  </cols>
  <sheetData>
    <row r="1" spans="1:51" s="25" customFormat="1" ht="21.75" customHeight="1" x14ac:dyDescent="0.2">
      <c r="AY1" s="100" t="s">
        <v>526</v>
      </c>
    </row>
    <row r="2" spans="1:51" s="25" customFormat="1" ht="15.75" x14ac:dyDescent="0.25">
      <c r="G2" s="26"/>
      <c r="H2" s="26"/>
      <c r="I2" s="26"/>
      <c r="AY2" s="99" t="s">
        <v>714</v>
      </c>
    </row>
    <row r="3" spans="1:51" s="25" customFormat="1" ht="18.75" x14ac:dyDescent="0.3">
      <c r="X3" s="27"/>
    </row>
    <row r="4" spans="1:51" s="25" customFormat="1" ht="18.75" x14ac:dyDescent="0.2">
      <c r="A4" s="154" t="s">
        <v>174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</row>
    <row r="5" spans="1:51" s="25" customFormat="1" ht="18.75" x14ac:dyDescent="0.2">
      <c r="A5" s="154" t="s">
        <v>195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</row>
    <row r="6" spans="1:51" s="25" customFormat="1" ht="18.75" x14ac:dyDescent="0.3">
      <c r="A6" s="155" t="s">
        <v>486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</row>
    <row r="7" spans="1:51" s="25" customFormat="1" ht="15.75" customHeight="1" x14ac:dyDescent="0.2"/>
    <row r="8" spans="1:51" s="25" customFormat="1" ht="21.75" customHeight="1" x14ac:dyDescent="0.2">
      <c r="A8" s="156" t="s">
        <v>711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</row>
    <row r="9" spans="1:51" s="25" customFormat="1" ht="15.75" customHeight="1" x14ac:dyDescent="0.2">
      <c r="A9" s="157" t="s">
        <v>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</row>
    <row r="10" spans="1:51" s="25" customFormat="1" ht="15.75" customHeight="1" x14ac:dyDescent="0.3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28"/>
      <c r="Z10" s="28"/>
      <c r="AA10" s="28"/>
      <c r="AB10" s="28"/>
      <c r="AC10" s="28"/>
      <c r="AD10" s="28"/>
    </row>
    <row r="11" spans="1:51" s="41" customFormat="1" ht="33.75" customHeight="1" x14ac:dyDescent="0.25">
      <c r="A11" s="161" t="s">
        <v>245</v>
      </c>
      <c r="B11" s="161" t="s">
        <v>246</v>
      </c>
      <c r="C11" s="161" t="s">
        <v>3</v>
      </c>
      <c r="D11" s="158" t="s">
        <v>196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</row>
    <row r="12" spans="1:51" s="25" customFormat="1" ht="176.25" customHeight="1" x14ac:dyDescent="0.2">
      <c r="A12" s="161"/>
      <c r="B12" s="161"/>
      <c r="C12" s="161"/>
      <c r="D12" s="160" t="s">
        <v>197</v>
      </c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 t="s">
        <v>198</v>
      </c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  <c r="AO12" s="160" t="s">
        <v>199</v>
      </c>
      <c r="AP12" s="160"/>
      <c r="AQ12" s="160"/>
      <c r="AR12" s="160" t="s">
        <v>200</v>
      </c>
      <c r="AS12" s="160"/>
      <c r="AT12" s="160" t="s">
        <v>201</v>
      </c>
      <c r="AU12" s="160"/>
      <c r="AV12" s="160"/>
      <c r="AW12" s="160" t="s">
        <v>202</v>
      </c>
      <c r="AX12" s="160"/>
      <c r="AY12" s="38" t="s">
        <v>203</v>
      </c>
    </row>
    <row r="13" spans="1:51" s="42" customFormat="1" ht="197.25" customHeight="1" x14ac:dyDescent="0.2">
      <c r="A13" s="161"/>
      <c r="B13" s="161"/>
      <c r="C13" s="161"/>
      <c r="D13" s="31" t="s">
        <v>446</v>
      </c>
      <c r="E13" s="31" t="s">
        <v>447</v>
      </c>
      <c r="F13" s="31" t="s">
        <v>448</v>
      </c>
      <c r="G13" s="31" t="s">
        <v>449</v>
      </c>
      <c r="H13" s="31" t="s">
        <v>450</v>
      </c>
      <c r="I13" s="31" t="s">
        <v>451</v>
      </c>
      <c r="J13" s="31" t="s">
        <v>452</v>
      </c>
      <c r="K13" s="31" t="s">
        <v>453</v>
      </c>
      <c r="L13" s="31" t="s">
        <v>454</v>
      </c>
      <c r="M13" s="31" t="s">
        <v>455</v>
      </c>
      <c r="N13" s="31" t="s">
        <v>456</v>
      </c>
      <c r="O13" s="31" t="s">
        <v>457</v>
      </c>
      <c r="P13" s="31" t="s">
        <v>458</v>
      </c>
      <c r="Q13" s="31" t="s">
        <v>459</v>
      </c>
      <c r="R13" s="31" t="s">
        <v>460</v>
      </c>
      <c r="S13" s="31" t="s">
        <v>461</v>
      </c>
      <c r="T13" s="31" t="s">
        <v>204</v>
      </c>
      <c r="U13" s="31" t="s">
        <v>205</v>
      </c>
      <c r="V13" s="31" t="s">
        <v>206</v>
      </c>
      <c r="W13" s="31" t="s">
        <v>207</v>
      </c>
      <c r="X13" s="31" t="s">
        <v>462</v>
      </c>
      <c r="Y13" s="31" t="s">
        <v>463</v>
      </c>
      <c r="Z13" s="31" t="s">
        <v>464</v>
      </c>
      <c r="AA13" s="31" t="s">
        <v>465</v>
      </c>
      <c r="AB13" s="31" t="s">
        <v>466</v>
      </c>
      <c r="AC13" s="31" t="s">
        <v>467</v>
      </c>
      <c r="AD13" s="31" t="s">
        <v>468</v>
      </c>
      <c r="AE13" s="31" t="s">
        <v>469</v>
      </c>
      <c r="AF13" s="31" t="s">
        <v>470</v>
      </c>
      <c r="AG13" s="31" t="s">
        <v>471</v>
      </c>
      <c r="AH13" s="31" t="s">
        <v>472</v>
      </c>
      <c r="AI13" s="31" t="s">
        <v>473</v>
      </c>
      <c r="AJ13" s="31" t="s">
        <v>474</v>
      </c>
      <c r="AK13" s="31" t="s">
        <v>475</v>
      </c>
      <c r="AL13" s="31" t="s">
        <v>476</v>
      </c>
      <c r="AM13" s="31" t="s">
        <v>477</v>
      </c>
      <c r="AN13" s="32" t="s">
        <v>208</v>
      </c>
      <c r="AO13" s="31" t="s">
        <v>209</v>
      </c>
      <c r="AP13" s="31" t="s">
        <v>210</v>
      </c>
      <c r="AQ13" s="31" t="s">
        <v>211</v>
      </c>
      <c r="AR13" s="31" t="s">
        <v>212</v>
      </c>
      <c r="AS13" s="31" t="s">
        <v>213</v>
      </c>
      <c r="AT13" s="31" t="s">
        <v>214</v>
      </c>
      <c r="AU13" s="31" t="s">
        <v>215</v>
      </c>
      <c r="AV13" s="31" t="s">
        <v>216</v>
      </c>
      <c r="AW13" s="31" t="s">
        <v>217</v>
      </c>
      <c r="AX13" s="31" t="s">
        <v>218</v>
      </c>
      <c r="AY13" s="31" t="s">
        <v>219</v>
      </c>
    </row>
    <row r="14" spans="1:51" s="25" customFormat="1" ht="15.75" x14ac:dyDescent="0.2">
      <c r="A14" s="39">
        <v>1</v>
      </c>
      <c r="B14" s="39">
        <v>2</v>
      </c>
      <c r="C14" s="39">
        <v>3</v>
      </c>
      <c r="D14" s="40" t="s">
        <v>119</v>
      </c>
      <c r="E14" s="40" t="s">
        <v>124</v>
      </c>
      <c r="F14" s="40" t="s">
        <v>129</v>
      </c>
      <c r="G14" s="40" t="s">
        <v>132</v>
      </c>
      <c r="H14" s="40" t="s">
        <v>133</v>
      </c>
      <c r="I14" s="40" t="s">
        <v>134</v>
      </c>
      <c r="J14" s="40" t="s">
        <v>220</v>
      </c>
      <c r="K14" s="40" t="s">
        <v>221</v>
      </c>
      <c r="L14" s="40" t="s">
        <v>222</v>
      </c>
      <c r="M14" s="40" t="s">
        <v>223</v>
      </c>
      <c r="N14" s="40" t="s">
        <v>224</v>
      </c>
      <c r="O14" s="40" t="s">
        <v>225</v>
      </c>
      <c r="P14" s="40" t="s">
        <v>226</v>
      </c>
      <c r="Q14" s="40" t="s">
        <v>227</v>
      </c>
      <c r="R14" s="40" t="s">
        <v>228</v>
      </c>
      <c r="S14" s="40" t="s">
        <v>229</v>
      </c>
      <c r="T14" s="40" t="s">
        <v>230</v>
      </c>
      <c r="U14" s="40" t="s">
        <v>231</v>
      </c>
      <c r="V14" s="40" t="s">
        <v>232</v>
      </c>
      <c r="W14" s="40" t="s">
        <v>233</v>
      </c>
      <c r="X14" s="40" t="s">
        <v>136</v>
      </c>
      <c r="Y14" s="40" t="s">
        <v>141</v>
      </c>
      <c r="Z14" s="40" t="s">
        <v>146</v>
      </c>
      <c r="AA14" s="40" t="s">
        <v>149</v>
      </c>
      <c r="AB14" s="40" t="s">
        <v>150</v>
      </c>
      <c r="AC14" s="40" t="s">
        <v>151</v>
      </c>
      <c r="AD14" s="40" t="s">
        <v>234</v>
      </c>
      <c r="AE14" s="40" t="s">
        <v>235</v>
      </c>
      <c r="AF14" s="40" t="s">
        <v>236</v>
      </c>
      <c r="AG14" s="40" t="s">
        <v>237</v>
      </c>
      <c r="AH14" s="40" t="s">
        <v>238</v>
      </c>
      <c r="AI14" s="40" t="s">
        <v>239</v>
      </c>
      <c r="AJ14" s="40" t="s">
        <v>240</v>
      </c>
      <c r="AK14" s="40" t="s">
        <v>241</v>
      </c>
      <c r="AL14" s="40" t="s">
        <v>242</v>
      </c>
      <c r="AM14" s="40" t="s">
        <v>243</v>
      </c>
      <c r="AN14" s="40" t="s">
        <v>244</v>
      </c>
      <c r="AO14" s="40" t="s">
        <v>153</v>
      </c>
      <c r="AP14" s="40" t="s">
        <v>158</v>
      </c>
      <c r="AQ14" s="40" t="s">
        <v>159</v>
      </c>
      <c r="AR14" s="40" t="s">
        <v>161</v>
      </c>
      <c r="AS14" s="40" t="s">
        <v>162</v>
      </c>
      <c r="AT14" s="40" t="s">
        <v>164</v>
      </c>
      <c r="AU14" s="40" t="s">
        <v>165</v>
      </c>
      <c r="AV14" s="40" t="s">
        <v>166</v>
      </c>
      <c r="AW14" s="40" t="s">
        <v>168</v>
      </c>
      <c r="AX14" s="40" t="s">
        <v>169</v>
      </c>
      <c r="AY14" s="40" t="s">
        <v>171</v>
      </c>
    </row>
    <row r="15" spans="1:51" ht="15.75" x14ac:dyDescent="0.25">
      <c r="A15" s="116" t="s">
        <v>16</v>
      </c>
      <c r="B15" s="107" t="s">
        <v>17</v>
      </c>
      <c r="C15" s="117" t="s">
        <v>18</v>
      </c>
      <c r="D15" s="115" t="s">
        <v>19</v>
      </c>
      <c r="E15" s="115" t="s">
        <v>19</v>
      </c>
      <c r="F15" s="115" t="s">
        <v>19</v>
      </c>
      <c r="G15" s="115" t="s">
        <v>19</v>
      </c>
      <c r="H15" s="115" t="s">
        <v>19</v>
      </c>
      <c r="I15" s="115" t="s">
        <v>19</v>
      </c>
      <c r="J15" s="115" t="s">
        <v>19</v>
      </c>
      <c r="K15" s="115" t="s">
        <v>19</v>
      </c>
      <c r="L15" s="115" t="s">
        <v>19</v>
      </c>
      <c r="M15" s="115" t="s">
        <v>19</v>
      </c>
      <c r="N15" s="115">
        <f t="shared" ref="N15" si="0">IFERROR(SUM(N22),"нд")</f>
        <v>6.8000000000000005E-2</v>
      </c>
      <c r="O15" s="115" t="s">
        <v>19</v>
      </c>
      <c r="P15" s="115" t="s">
        <v>19</v>
      </c>
      <c r="Q15" s="115" t="s">
        <v>19</v>
      </c>
      <c r="R15" s="115" t="s">
        <v>19</v>
      </c>
      <c r="S15" s="115" t="s">
        <v>19</v>
      </c>
      <c r="T15" s="115" t="s">
        <v>19</v>
      </c>
      <c r="U15" s="115" t="s">
        <v>19</v>
      </c>
      <c r="V15" s="115" t="s">
        <v>19</v>
      </c>
      <c r="W15" s="115" t="s">
        <v>19</v>
      </c>
      <c r="X15" s="115" t="s">
        <v>19</v>
      </c>
      <c r="Y15" s="115" t="s">
        <v>19</v>
      </c>
      <c r="Z15" s="115" t="s">
        <v>19</v>
      </c>
      <c r="AA15" s="115" t="s">
        <v>19</v>
      </c>
      <c r="AB15" s="115" t="s">
        <v>19</v>
      </c>
      <c r="AC15" s="115" t="s">
        <v>19</v>
      </c>
      <c r="AD15" s="115">
        <f t="shared" ref="AD15:AD16" si="1">IFERROR(SUM(AD22),"нд")</f>
        <v>11.379000000000001</v>
      </c>
      <c r="AE15" s="115" t="s">
        <v>19</v>
      </c>
      <c r="AF15" s="115" t="s">
        <v>19</v>
      </c>
      <c r="AG15" s="115" t="s">
        <v>19</v>
      </c>
      <c r="AH15" s="115" t="s">
        <v>19</v>
      </c>
      <c r="AI15" s="115" t="s">
        <v>19</v>
      </c>
      <c r="AJ15" s="115" t="s">
        <v>19</v>
      </c>
      <c r="AK15" s="115" t="s">
        <v>19</v>
      </c>
      <c r="AL15" s="115" t="s">
        <v>19</v>
      </c>
      <c r="AM15" s="115" t="s">
        <v>19</v>
      </c>
      <c r="AN15" s="118" t="s">
        <v>19</v>
      </c>
      <c r="AO15" s="120">
        <f t="shared" ref="AO15:AP16" si="2">IFERROR(SUM(AO22),"нд")</f>
        <v>-4.2052902378039908E-2</v>
      </c>
      <c r="AP15" s="120">
        <f t="shared" si="2"/>
        <v>-1.9560467763883749E-2</v>
      </c>
      <c r="AQ15" s="121" t="s">
        <v>19</v>
      </c>
      <c r="AR15" s="115" t="s">
        <v>19</v>
      </c>
      <c r="AS15" s="115" t="s">
        <v>19</v>
      </c>
      <c r="AT15" s="115"/>
      <c r="AU15" s="115"/>
      <c r="AV15" s="115"/>
      <c r="AW15" s="115"/>
      <c r="AX15" s="119"/>
      <c r="AY15" s="115"/>
    </row>
    <row r="16" spans="1:51" ht="15.75" x14ac:dyDescent="0.25">
      <c r="A16" s="116" t="s">
        <v>20</v>
      </c>
      <c r="B16" s="107" t="s">
        <v>21</v>
      </c>
      <c r="C16" s="117" t="s">
        <v>18</v>
      </c>
      <c r="D16" s="115" t="s">
        <v>19</v>
      </c>
      <c r="E16" s="115" t="s">
        <v>19</v>
      </c>
      <c r="F16" s="115" t="s">
        <v>19</v>
      </c>
      <c r="G16" s="115" t="s">
        <v>19</v>
      </c>
      <c r="H16" s="115" t="s">
        <v>19</v>
      </c>
      <c r="I16" s="115" t="s">
        <v>19</v>
      </c>
      <c r="J16" s="115" t="s">
        <v>19</v>
      </c>
      <c r="K16" s="115" t="s">
        <v>19</v>
      </c>
      <c r="L16" s="115" t="s">
        <v>19</v>
      </c>
      <c r="M16" s="115" t="s">
        <v>19</v>
      </c>
      <c r="N16" s="115">
        <f t="shared" ref="N16" si="3">IFERROR(SUM(N23),"нд")</f>
        <v>0</v>
      </c>
      <c r="O16" s="115" t="s">
        <v>19</v>
      </c>
      <c r="P16" s="115" t="s">
        <v>19</v>
      </c>
      <c r="Q16" s="115" t="s">
        <v>19</v>
      </c>
      <c r="R16" s="115" t="s">
        <v>19</v>
      </c>
      <c r="S16" s="115" t="s">
        <v>19</v>
      </c>
      <c r="T16" s="115" t="s">
        <v>19</v>
      </c>
      <c r="U16" s="115" t="s">
        <v>19</v>
      </c>
      <c r="V16" s="115" t="s">
        <v>19</v>
      </c>
      <c r="W16" s="115" t="s">
        <v>19</v>
      </c>
      <c r="X16" s="115" t="s">
        <v>19</v>
      </c>
      <c r="Y16" s="115" t="s">
        <v>19</v>
      </c>
      <c r="Z16" s="115" t="s">
        <v>19</v>
      </c>
      <c r="AA16" s="115" t="s">
        <v>19</v>
      </c>
      <c r="AB16" s="115" t="s">
        <v>19</v>
      </c>
      <c r="AC16" s="115" t="s">
        <v>19</v>
      </c>
      <c r="AD16" s="115">
        <f t="shared" si="1"/>
        <v>0</v>
      </c>
      <c r="AE16" s="115" t="s">
        <v>19</v>
      </c>
      <c r="AF16" s="115" t="s">
        <v>19</v>
      </c>
      <c r="AG16" s="115" t="s">
        <v>19</v>
      </c>
      <c r="AH16" s="115" t="s">
        <v>19</v>
      </c>
      <c r="AI16" s="115" t="s">
        <v>19</v>
      </c>
      <c r="AJ16" s="115" t="s">
        <v>19</v>
      </c>
      <c r="AK16" s="115" t="s">
        <v>19</v>
      </c>
      <c r="AL16" s="115" t="s">
        <v>19</v>
      </c>
      <c r="AM16" s="115" t="s">
        <v>19</v>
      </c>
      <c r="AN16" s="118" t="s">
        <v>19</v>
      </c>
      <c r="AO16" s="120">
        <f t="shared" si="2"/>
        <v>0</v>
      </c>
      <c r="AP16" s="120">
        <f t="shared" si="2"/>
        <v>0</v>
      </c>
      <c r="AQ16" s="121" t="s">
        <v>19</v>
      </c>
      <c r="AR16" s="115" t="s">
        <v>19</v>
      </c>
      <c r="AS16" s="115" t="s">
        <v>19</v>
      </c>
      <c r="AT16" s="115"/>
      <c r="AU16" s="115"/>
      <c r="AV16" s="115"/>
      <c r="AW16" s="115"/>
      <c r="AX16" s="119"/>
      <c r="AY16" s="115"/>
    </row>
    <row r="17" spans="1:51" ht="15.75" x14ac:dyDescent="0.25">
      <c r="A17" s="116" t="s">
        <v>22</v>
      </c>
      <c r="B17" s="107" t="s">
        <v>23</v>
      </c>
      <c r="C17" s="117" t="s">
        <v>18</v>
      </c>
      <c r="D17" s="115" t="s">
        <v>19</v>
      </c>
      <c r="E17" s="115" t="s">
        <v>19</v>
      </c>
      <c r="F17" s="115" t="s">
        <v>19</v>
      </c>
      <c r="G17" s="115" t="s">
        <v>19</v>
      </c>
      <c r="H17" s="115" t="s">
        <v>19</v>
      </c>
      <c r="I17" s="115" t="s">
        <v>19</v>
      </c>
      <c r="J17" s="115" t="s">
        <v>19</v>
      </c>
      <c r="K17" s="115" t="s">
        <v>19</v>
      </c>
      <c r="L17" s="115" t="s">
        <v>19</v>
      </c>
      <c r="M17" s="115" t="s">
        <v>19</v>
      </c>
      <c r="N17" s="115">
        <f t="shared" ref="N17" si="4">IFERROR(SUM(N44),"нд")</f>
        <v>6.8000000000000005E-2</v>
      </c>
      <c r="O17" s="115" t="s">
        <v>19</v>
      </c>
      <c r="P17" s="115" t="s">
        <v>19</v>
      </c>
      <c r="Q17" s="115" t="s">
        <v>19</v>
      </c>
      <c r="R17" s="115" t="s">
        <v>19</v>
      </c>
      <c r="S17" s="115" t="s">
        <v>19</v>
      </c>
      <c r="T17" s="115" t="s">
        <v>19</v>
      </c>
      <c r="U17" s="115" t="s">
        <v>19</v>
      </c>
      <c r="V17" s="115" t="s">
        <v>19</v>
      </c>
      <c r="W17" s="115" t="s">
        <v>19</v>
      </c>
      <c r="X17" s="115" t="s">
        <v>19</v>
      </c>
      <c r="Y17" s="115" t="s">
        <v>19</v>
      </c>
      <c r="Z17" s="115" t="s">
        <v>19</v>
      </c>
      <c r="AA17" s="115" t="s">
        <v>19</v>
      </c>
      <c r="AB17" s="115" t="s">
        <v>19</v>
      </c>
      <c r="AC17" s="115" t="s">
        <v>19</v>
      </c>
      <c r="AD17" s="115">
        <f t="shared" ref="AD17" si="5">IFERROR(SUM(AD44),"нд")</f>
        <v>11.379000000000001</v>
      </c>
      <c r="AE17" s="115" t="s">
        <v>19</v>
      </c>
      <c r="AF17" s="115" t="s">
        <v>19</v>
      </c>
      <c r="AG17" s="115" t="s">
        <v>19</v>
      </c>
      <c r="AH17" s="115" t="s">
        <v>19</v>
      </c>
      <c r="AI17" s="115" t="s">
        <v>19</v>
      </c>
      <c r="AJ17" s="115" t="s">
        <v>19</v>
      </c>
      <c r="AK17" s="115" t="s">
        <v>19</v>
      </c>
      <c r="AL17" s="115" t="s">
        <v>19</v>
      </c>
      <c r="AM17" s="115" t="s">
        <v>19</v>
      </c>
      <c r="AN17" s="118" t="s">
        <v>19</v>
      </c>
      <c r="AO17" s="120">
        <f>IFERROR(SUM(AO44),"нд")</f>
        <v>-4.2052902378039908E-2</v>
      </c>
      <c r="AP17" s="120">
        <f>IFERROR(SUM(AP44),"нд")</f>
        <v>-1.9560467763883749E-2</v>
      </c>
      <c r="AQ17" s="121" t="s">
        <v>19</v>
      </c>
      <c r="AR17" s="115" t="s">
        <v>19</v>
      </c>
      <c r="AS17" s="115" t="s">
        <v>19</v>
      </c>
      <c r="AT17" s="115"/>
      <c r="AU17" s="115"/>
      <c r="AV17" s="115"/>
      <c r="AW17" s="115"/>
      <c r="AX17" s="119"/>
      <c r="AY17" s="115"/>
    </row>
    <row r="18" spans="1:51" ht="31.5" x14ac:dyDescent="0.25">
      <c r="A18" s="116" t="s">
        <v>24</v>
      </c>
      <c r="B18" s="107" t="s">
        <v>25</v>
      </c>
      <c r="C18" s="117" t="s">
        <v>18</v>
      </c>
      <c r="D18" s="115" t="s">
        <v>19</v>
      </c>
      <c r="E18" s="115" t="s">
        <v>19</v>
      </c>
      <c r="F18" s="115" t="s">
        <v>19</v>
      </c>
      <c r="G18" s="115" t="s">
        <v>19</v>
      </c>
      <c r="H18" s="115" t="s">
        <v>19</v>
      </c>
      <c r="I18" s="115" t="s">
        <v>19</v>
      </c>
      <c r="J18" s="115" t="s">
        <v>19</v>
      </c>
      <c r="K18" s="115" t="s">
        <v>19</v>
      </c>
      <c r="L18" s="115" t="s">
        <v>19</v>
      </c>
      <c r="M18" s="115" t="s">
        <v>19</v>
      </c>
      <c r="N18" s="115">
        <f t="shared" ref="N18" si="6">IFERROR(SUM(N123),"нд")</f>
        <v>0</v>
      </c>
      <c r="O18" s="115" t="s">
        <v>19</v>
      </c>
      <c r="P18" s="115" t="s">
        <v>19</v>
      </c>
      <c r="Q18" s="115" t="s">
        <v>19</v>
      </c>
      <c r="R18" s="115" t="s">
        <v>19</v>
      </c>
      <c r="S18" s="115" t="s">
        <v>19</v>
      </c>
      <c r="T18" s="115" t="s">
        <v>19</v>
      </c>
      <c r="U18" s="115" t="s">
        <v>19</v>
      </c>
      <c r="V18" s="115" t="s">
        <v>19</v>
      </c>
      <c r="W18" s="115" t="s">
        <v>19</v>
      </c>
      <c r="X18" s="115" t="s">
        <v>19</v>
      </c>
      <c r="Y18" s="115" t="s">
        <v>19</v>
      </c>
      <c r="Z18" s="115" t="s">
        <v>19</v>
      </c>
      <c r="AA18" s="115" t="s">
        <v>19</v>
      </c>
      <c r="AB18" s="115" t="s">
        <v>19</v>
      </c>
      <c r="AC18" s="115" t="s">
        <v>19</v>
      </c>
      <c r="AD18" s="115">
        <f t="shared" ref="AD18" si="7">IFERROR(SUM(AD123),"нд")</f>
        <v>0</v>
      </c>
      <c r="AE18" s="115" t="s">
        <v>19</v>
      </c>
      <c r="AF18" s="115" t="s">
        <v>19</v>
      </c>
      <c r="AG18" s="115" t="s">
        <v>19</v>
      </c>
      <c r="AH18" s="115" t="s">
        <v>19</v>
      </c>
      <c r="AI18" s="115" t="s">
        <v>19</v>
      </c>
      <c r="AJ18" s="115" t="s">
        <v>19</v>
      </c>
      <c r="AK18" s="115" t="s">
        <v>19</v>
      </c>
      <c r="AL18" s="115" t="s">
        <v>19</v>
      </c>
      <c r="AM18" s="115" t="s">
        <v>19</v>
      </c>
      <c r="AN18" s="118" t="s">
        <v>19</v>
      </c>
      <c r="AO18" s="120">
        <f>IFERROR(SUM(AO123),"нд")</f>
        <v>0</v>
      </c>
      <c r="AP18" s="120">
        <f>IFERROR(SUM(AP123),"нд")</f>
        <v>0</v>
      </c>
      <c r="AQ18" s="121" t="s">
        <v>19</v>
      </c>
      <c r="AR18" s="115" t="s">
        <v>19</v>
      </c>
      <c r="AS18" s="115" t="s">
        <v>19</v>
      </c>
      <c r="AT18" s="115"/>
      <c r="AU18" s="115"/>
      <c r="AV18" s="115"/>
      <c r="AW18" s="115"/>
      <c r="AX18" s="119"/>
      <c r="AY18" s="115"/>
    </row>
    <row r="19" spans="1:51" ht="15.75" x14ac:dyDescent="0.25">
      <c r="A19" s="116" t="s">
        <v>26</v>
      </c>
      <c r="B19" s="107" t="s">
        <v>27</v>
      </c>
      <c r="C19" s="117" t="s">
        <v>18</v>
      </c>
      <c r="D19" s="115" t="s">
        <v>19</v>
      </c>
      <c r="E19" s="115" t="s">
        <v>19</v>
      </c>
      <c r="F19" s="115" t="s">
        <v>19</v>
      </c>
      <c r="G19" s="115" t="s">
        <v>19</v>
      </c>
      <c r="H19" s="115" t="s">
        <v>19</v>
      </c>
      <c r="I19" s="115" t="s">
        <v>19</v>
      </c>
      <c r="J19" s="115" t="s">
        <v>19</v>
      </c>
      <c r="K19" s="115" t="s">
        <v>19</v>
      </c>
      <c r="L19" s="115" t="s">
        <v>19</v>
      </c>
      <c r="M19" s="115" t="s">
        <v>19</v>
      </c>
      <c r="N19" s="115">
        <f t="shared" ref="N19" si="8">IFERROR(SUM(N126),"нд")</f>
        <v>0</v>
      </c>
      <c r="O19" s="115" t="s">
        <v>19</v>
      </c>
      <c r="P19" s="115" t="s">
        <v>19</v>
      </c>
      <c r="Q19" s="115" t="s">
        <v>19</v>
      </c>
      <c r="R19" s="115" t="s">
        <v>19</v>
      </c>
      <c r="S19" s="115" t="s">
        <v>19</v>
      </c>
      <c r="T19" s="115" t="s">
        <v>19</v>
      </c>
      <c r="U19" s="115" t="s">
        <v>19</v>
      </c>
      <c r="V19" s="115" t="s">
        <v>19</v>
      </c>
      <c r="W19" s="115" t="s">
        <v>19</v>
      </c>
      <c r="X19" s="115" t="s">
        <v>19</v>
      </c>
      <c r="Y19" s="115" t="s">
        <v>19</v>
      </c>
      <c r="Z19" s="115" t="s">
        <v>19</v>
      </c>
      <c r="AA19" s="115" t="s">
        <v>19</v>
      </c>
      <c r="AB19" s="115" t="s">
        <v>19</v>
      </c>
      <c r="AC19" s="115" t="s">
        <v>19</v>
      </c>
      <c r="AD19" s="115">
        <f t="shared" ref="AD19" si="9">IFERROR(SUM(AD126),"нд")</f>
        <v>0</v>
      </c>
      <c r="AE19" s="115" t="s">
        <v>19</v>
      </c>
      <c r="AF19" s="115" t="s">
        <v>19</v>
      </c>
      <c r="AG19" s="115" t="s">
        <v>19</v>
      </c>
      <c r="AH19" s="115" t="s">
        <v>19</v>
      </c>
      <c r="AI19" s="115" t="s">
        <v>19</v>
      </c>
      <c r="AJ19" s="115" t="s">
        <v>19</v>
      </c>
      <c r="AK19" s="115" t="s">
        <v>19</v>
      </c>
      <c r="AL19" s="115" t="s">
        <v>19</v>
      </c>
      <c r="AM19" s="115" t="s">
        <v>19</v>
      </c>
      <c r="AN19" s="118" t="s">
        <v>19</v>
      </c>
      <c r="AO19" s="120">
        <f>IFERROR(SUM(AO126),"нд")</f>
        <v>0</v>
      </c>
      <c r="AP19" s="120">
        <f>IFERROR(SUM(AP126),"нд")</f>
        <v>0</v>
      </c>
      <c r="AQ19" s="121" t="s">
        <v>19</v>
      </c>
      <c r="AR19" s="115" t="s">
        <v>19</v>
      </c>
      <c r="AS19" s="115" t="s">
        <v>19</v>
      </c>
      <c r="AT19" s="115"/>
      <c r="AU19" s="115"/>
      <c r="AV19" s="115"/>
      <c r="AW19" s="115"/>
      <c r="AX19" s="119"/>
      <c r="AY19" s="115"/>
    </row>
    <row r="20" spans="1:51" ht="15.75" x14ac:dyDescent="0.25">
      <c r="A20" s="116" t="s">
        <v>28</v>
      </c>
      <c r="B20" s="107" t="s">
        <v>29</v>
      </c>
      <c r="C20" s="117" t="s">
        <v>18</v>
      </c>
      <c r="D20" s="115" t="s">
        <v>19</v>
      </c>
      <c r="E20" s="115" t="s">
        <v>19</v>
      </c>
      <c r="F20" s="115" t="s">
        <v>19</v>
      </c>
      <c r="G20" s="115" t="s">
        <v>19</v>
      </c>
      <c r="H20" s="115" t="s">
        <v>19</v>
      </c>
      <c r="I20" s="115" t="s">
        <v>19</v>
      </c>
      <c r="J20" s="115" t="s">
        <v>19</v>
      </c>
      <c r="K20" s="115" t="s">
        <v>19</v>
      </c>
      <c r="L20" s="115" t="s">
        <v>19</v>
      </c>
      <c r="M20" s="115" t="s">
        <v>19</v>
      </c>
      <c r="N20" s="115">
        <f t="shared" ref="N20:N21" si="10">IFERROR(SUM(N129),"нд")</f>
        <v>0</v>
      </c>
      <c r="O20" s="115" t="s">
        <v>19</v>
      </c>
      <c r="P20" s="115" t="s">
        <v>19</v>
      </c>
      <c r="Q20" s="115" t="s">
        <v>19</v>
      </c>
      <c r="R20" s="115" t="s">
        <v>19</v>
      </c>
      <c r="S20" s="115" t="s">
        <v>19</v>
      </c>
      <c r="T20" s="115" t="s">
        <v>19</v>
      </c>
      <c r="U20" s="115" t="s">
        <v>19</v>
      </c>
      <c r="V20" s="115" t="s">
        <v>19</v>
      </c>
      <c r="W20" s="115" t="s">
        <v>19</v>
      </c>
      <c r="X20" s="115" t="s">
        <v>19</v>
      </c>
      <c r="Y20" s="115" t="s">
        <v>19</v>
      </c>
      <c r="Z20" s="115" t="s">
        <v>19</v>
      </c>
      <c r="AA20" s="115" t="s">
        <v>19</v>
      </c>
      <c r="AB20" s="115" t="s">
        <v>19</v>
      </c>
      <c r="AC20" s="115" t="s">
        <v>19</v>
      </c>
      <c r="AD20" s="115">
        <f t="shared" ref="AD20:AD21" si="11">IFERROR(SUM(AD129),"нд")</f>
        <v>0</v>
      </c>
      <c r="AE20" s="115" t="s">
        <v>19</v>
      </c>
      <c r="AF20" s="115" t="s">
        <v>19</v>
      </c>
      <c r="AG20" s="115" t="s">
        <v>19</v>
      </c>
      <c r="AH20" s="115" t="s">
        <v>19</v>
      </c>
      <c r="AI20" s="115" t="s">
        <v>19</v>
      </c>
      <c r="AJ20" s="115" t="s">
        <v>19</v>
      </c>
      <c r="AK20" s="115" t="s">
        <v>19</v>
      </c>
      <c r="AL20" s="115" t="s">
        <v>19</v>
      </c>
      <c r="AM20" s="115" t="s">
        <v>19</v>
      </c>
      <c r="AN20" s="118" t="s">
        <v>19</v>
      </c>
      <c r="AO20" s="120">
        <f t="shared" ref="AO20:AP21" si="12">IFERROR(SUM(AO129),"нд")</f>
        <v>0</v>
      </c>
      <c r="AP20" s="120">
        <f t="shared" si="12"/>
        <v>0</v>
      </c>
      <c r="AQ20" s="121" t="s">
        <v>19</v>
      </c>
      <c r="AR20" s="115" t="s">
        <v>19</v>
      </c>
      <c r="AS20" s="115" t="s">
        <v>19</v>
      </c>
      <c r="AT20" s="115"/>
      <c r="AU20" s="115"/>
      <c r="AV20" s="115"/>
      <c r="AW20" s="115"/>
      <c r="AX20" s="119"/>
      <c r="AY20" s="115"/>
    </row>
    <row r="21" spans="1:51" ht="15.75" x14ac:dyDescent="0.25">
      <c r="A21" s="116" t="s">
        <v>30</v>
      </c>
      <c r="B21" s="107" t="s">
        <v>31</v>
      </c>
      <c r="C21" s="117" t="s">
        <v>18</v>
      </c>
      <c r="D21" s="115" t="s">
        <v>19</v>
      </c>
      <c r="E21" s="115" t="s">
        <v>19</v>
      </c>
      <c r="F21" s="115" t="s">
        <v>19</v>
      </c>
      <c r="G21" s="115" t="s">
        <v>19</v>
      </c>
      <c r="H21" s="115" t="s">
        <v>19</v>
      </c>
      <c r="I21" s="115" t="s">
        <v>19</v>
      </c>
      <c r="J21" s="115" t="s">
        <v>19</v>
      </c>
      <c r="K21" s="115" t="s">
        <v>19</v>
      </c>
      <c r="L21" s="115" t="s">
        <v>19</v>
      </c>
      <c r="M21" s="115" t="s">
        <v>19</v>
      </c>
      <c r="N21" s="115">
        <f t="shared" si="10"/>
        <v>0</v>
      </c>
      <c r="O21" s="115" t="s">
        <v>19</v>
      </c>
      <c r="P21" s="115" t="s">
        <v>19</v>
      </c>
      <c r="Q21" s="115" t="s">
        <v>19</v>
      </c>
      <c r="R21" s="115" t="s">
        <v>19</v>
      </c>
      <c r="S21" s="115" t="s">
        <v>19</v>
      </c>
      <c r="T21" s="115" t="s">
        <v>19</v>
      </c>
      <c r="U21" s="115" t="s">
        <v>19</v>
      </c>
      <c r="V21" s="115" t="s">
        <v>19</v>
      </c>
      <c r="W21" s="115" t="s">
        <v>19</v>
      </c>
      <c r="X21" s="115" t="s">
        <v>19</v>
      </c>
      <c r="Y21" s="115" t="s">
        <v>19</v>
      </c>
      <c r="Z21" s="115" t="s">
        <v>19</v>
      </c>
      <c r="AA21" s="115" t="s">
        <v>19</v>
      </c>
      <c r="AB21" s="115" t="s">
        <v>19</v>
      </c>
      <c r="AC21" s="115" t="s">
        <v>19</v>
      </c>
      <c r="AD21" s="115">
        <f t="shared" si="11"/>
        <v>0</v>
      </c>
      <c r="AE21" s="115" t="s">
        <v>19</v>
      </c>
      <c r="AF21" s="115" t="s">
        <v>19</v>
      </c>
      <c r="AG21" s="115" t="s">
        <v>19</v>
      </c>
      <c r="AH21" s="115" t="s">
        <v>19</v>
      </c>
      <c r="AI21" s="115" t="s">
        <v>19</v>
      </c>
      <c r="AJ21" s="115" t="s">
        <v>19</v>
      </c>
      <c r="AK21" s="115" t="s">
        <v>19</v>
      </c>
      <c r="AL21" s="115" t="s">
        <v>19</v>
      </c>
      <c r="AM21" s="115" t="s">
        <v>19</v>
      </c>
      <c r="AN21" s="118" t="s">
        <v>19</v>
      </c>
      <c r="AO21" s="120">
        <f t="shared" si="12"/>
        <v>0</v>
      </c>
      <c r="AP21" s="120">
        <f t="shared" si="12"/>
        <v>0</v>
      </c>
      <c r="AQ21" s="121" t="s">
        <v>19</v>
      </c>
      <c r="AR21" s="115" t="s">
        <v>19</v>
      </c>
      <c r="AS21" s="115" t="s">
        <v>19</v>
      </c>
      <c r="AT21" s="115"/>
      <c r="AU21" s="115"/>
      <c r="AV21" s="115"/>
      <c r="AW21" s="115"/>
      <c r="AX21" s="119"/>
      <c r="AY21" s="115"/>
    </row>
    <row r="22" spans="1:51" ht="15.75" x14ac:dyDescent="0.25">
      <c r="A22" s="116" t="s">
        <v>32</v>
      </c>
      <c r="B22" s="107" t="s">
        <v>499</v>
      </c>
      <c r="C22" s="117" t="s">
        <v>18</v>
      </c>
      <c r="D22" s="115" t="s">
        <v>19</v>
      </c>
      <c r="E22" s="115" t="s">
        <v>19</v>
      </c>
      <c r="F22" s="115" t="s">
        <v>19</v>
      </c>
      <c r="G22" s="115" t="s">
        <v>19</v>
      </c>
      <c r="H22" s="115" t="s">
        <v>19</v>
      </c>
      <c r="I22" s="115" t="s">
        <v>19</v>
      </c>
      <c r="J22" s="115" t="s">
        <v>19</v>
      </c>
      <c r="K22" s="115" t="s">
        <v>19</v>
      </c>
      <c r="L22" s="115" t="s">
        <v>19</v>
      </c>
      <c r="M22" s="115" t="s">
        <v>19</v>
      </c>
      <c r="N22" s="115">
        <f t="shared" ref="N22" si="13">IFERROR(SUM(N23,N44,N123,N126,N129,N130),"нд")</f>
        <v>6.8000000000000005E-2</v>
      </c>
      <c r="O22" s="115" t="s">
        <v>19</v>
      </c>
      <c r="P22" s="115" t="s">
        <v>19</v>
      </c>
      <c r="Q22" s="115" t="s">
        <v>19</v>
      </c>
      <c r="R22" s="115" t="s">
        <v>19</v>
      </c>
      <c r="S22" s="115" t="s">
        <v>19</v>
      </c>
      <c r="T22" s="115" t="s">
        <v>19</v>
      </c>
      <c r="U22" s="115" t="s">
        <v>19</v>
      </c>
      <c r="V22" s="115" t="s">
        <v>19</v>
      </c>
      <c r="W22" s="115" t="s">
        <v>19</v>
      </c>
      <c r="X22" s="115" t="s">
        <v>19</v>
      </c>
      <c r="Y22" s="115" t="s">
        <v>19</v>
      </c>
      <c r="Z22" s="115" t="s">
        <v>19</v>
      </c>
      <c r="AA22" s="115" t="s">
        <v>19</v>
      </c>
      <c r="AB22" s="115" t="s">
        <v>19</v>
      </c>
      <c r="AC22" s="115" t="s">
        <v>19</v>
      </c>
      <c r="AD22" s="115">
        <f t="shared" ref="AD22" si="14">IFERROR(SUM(AD23,AD44,AD123,AD126,AD129,AD130),"нд")</f>
        <v>11.379000000000001</v>
      </c>
      <c r="AE22" s="115" t="s">
        <v>19</v>
      </c>
      <c r="AF22" s="115" t="s">
        <v>19</v>
      </c>
      <c r="AG22" s="115" t="s">
        <v>19</v>
      </c>
      <c r="AH22" s="115" t="s">
        <v>19</v>
      </c>
      <c r="AI22" s="115" t="s">
        <v>19</v>
      </c>
      <c r="AJ22" s="115" t="s">
        <v>19</v>
      </c>
      <c r="AK22" s="115" t="s">
        <v>19</v>
      </c>
      <c r="AL22" s="115" t="s">
        <v>19</v>
      </c>
      <c r="AM22" s="115" t="s">
        <v>19</v>
      </c>
      <c r="AN22" s="118" t="s">
        <v>19</v>
      </c>
      <c r="AO22" s="120">
        <f>IFERROR(SUM(AO23,AO44,AO123,AO126,AO129,AO130),"нд")</f>
        <v>-4.2052902378039908E-2</v>
      </c>
      <c r="AP22" s="120">
        <f>IFERROR(SUM(AP23,AP44,AP123,AP126,AP129,AP130),"нд")</f>
        <v>-1.9560467763883749E-2</v>
      </c>
      <c r="AQ22" s="121" t="s">
        <v>19</v>
      </c>
      <c r="AR22" s="115" t="s">
        <v>19</v>
      </c>
      <c r="AS22" s="115" t="s">
        <v>19</v>
      </c>
      <c r="AT22" s="115"/>
      <c r="AU22" s="115"/>
      <c r="AV22" s="115"/>
      <c r="AW22" s="115"/>
      <c r="AX22" s="119"/>
      <c r="AY22" s="115"/>
    </row>
    <row r="23" spans="1:51" ht="15.75" x14ac:dyDescent="0.25">
      <c r="A23" s="116" t="s">
        <v>33</v>
      </c>
      <c r="B23" s="107" t="s">
        <v>34</v>
      </c>
      <c r="C23" s="117" t="s">
        <v>18</v>
      </c>
      <c r="D23" s="115" t="s">
        <v>19</v>
      </c>
      <c r="E23" s="115" t="s">
        <v>19</v>
      </c>
      <c r="F23" s="115" t="s">
        <v>19</v>
      </c>
      <c r="G23" s="115" t="s">
        <v>19</v>
      </c>
      <c r="H23" s="115" t="s">
        <v>19</v>
      </c>
      <c r="I23" s="115" t="s">
        <v>19</v>
      </c>
      <c r="J23" s="115" t="s">
        <v>19</v>
      </c>
      <c r="K23" s="115" t="s">
        <v>19</v>
      </c>
      <c r="L23" s="115" t="s">
        <v>19</v>
      </c>
      <c r="M23" s="115" t="s">
        <v>19</v>
      </c>
      <c r="N23" s="115">
        <f t="shared" ref="N23" si="15">IFERROR(SUM(N24,N28,N31,N40),"нд")</f>
        <v>0</v>
      </c>
      <c r="O23" s="115" t="s">
        <v>19</v>
      </c>
      <c r="P23" s="115" t="s">
        <v>19</v>
      </c>
      <c r="Q23" s="115" t="s">
        <v>19</v>
      </c>
      <c r="R23" s="115" t="s">
        <v>19</v>
      </c>
      <c r="S23" s="115" t="s">
        <v>19</v>
      </c>
      <c r="T23" s="115" t="s">
        <v>19</v>
      </c>
      <c r="U23" s="115" t="s">
        <v>19</v>
      </c>
      <c r="V23" s="115" t="s">
        <v>19</v>
      </c>
      <c r="W23" s="115" t="s">
        <v>19</v>
      </c>
      <c r="X23" s="115" t="s">
        <v>19</v>
      </c>
      <c r="Y23" s="115" t="s">
        <v>19</v>
      </c>
      <c r="Z23" s="115" t="s">
        <v>19</v>
      </c>
      <c r="AA23" s="115" t="s">
        <v>19</v>
      </c>
      <c r="AB23" s="115" t="s">
        <v>19</v>
      </c>
      <c r="AC23" s="115" t="s">
        <v>19</v>
      </c>
      <c r="AD23" s="115">
        <f t="shared" ref="AD23" si="16">IFERROR(SUM(AD24,AD28,AD31,AD40),"нд")</f>
        <v>0</v>
      </c>
      <c r="AE23" s="115" t="s">
        <v>19</v>
      </c>
      <c r="AF23" s="115" t="s">
        <v>19</v>
      </c>
      <c r="AG23" s="115" t="s">
        <v>19</v>
      </c>
      <c r="AH23" s="115" t="s">
        <v>19</v>
      </c>
      <c r="AI23" s="115" t="s">
        <v>19</v>
      </c>
      <c r="AJ23" s="115" t="s">
        <v>19</v>
      </c>
      <c r="AK23" s="115" t="s">
        <v>19</v>
      </c>
      <c r="AL23" s="115" t="s">
        <v>19</v>
      </c>
      <c r="AM23" s="115" t="s">
        <v>19</v>
      </c>
      <c r="AN23" s="118" t="s">
        <v>19</v>
      </c>
      <c r="AO23" s="120">
        <f>IFERROR(SUM(AO24,AO28,AO31,AO40),"нд")</f>
        <v>0</v>
      </c>
      <c r="AP23" s="120">
        <f>IFERROR(SUM(AP24,AP28,AP31,AP40),"нд")</f>
        <v>0</v>
      </c>
      <c r="AQ23" s="121" t="s">
        <v>19</v>
      </c>
      <c r="AR23" s="115" t="s">
        <v>19</v>
      </c>
      <c r="AS23" s="115" t="s">
        <v>19</v>
      </c>
      <c r="AT23" s="115"/>
      <c r="AU23" s="115"/>
      <c r="AV23" s="115"/>
      <c r="AW23" s="115"/>
      <c r="AX23" s="119"/>
      <c r="AY23" s="115"/>
    </row>
    <row r="24" spans="1:51" ht="31.5" x14ac:dyDescent="0.25">
      <c r="A24" s="116" t="s">
        <v>35</v>
      </c>
      <c r="B24" s="107" t="s">
        <v>36</v>
      </c>
      <c r="C24" s="117" t="s">
        <v>18</v>
      </c>
      <c r="D24" s="115" t="s">
        <v>19</v>
      </c>
      <c r="E24" s="115" t="s">
        <v>19</v>
      </c>
      <c r="F24" s="115" t="s">
        <v>19</v>
      </c>
      <c r="G24" s="115" t="s">
        <v>19</v>
      </c>
      <c r="H24" s="115" t="s">
        <v>19</v>
      </c>
      <c r="I24" s="115" t="s">
        <v>19</v>
      </c>
      <c r="J24" s="115" t="s">
        <v>19</v>
      </c>
      <c r="K24" s="115" t="s">
        <v>19</v>
      </c>
      <c r="L24" s="115" t="s">
        <v>19</v>
      </c>
      <c r="M24" s="115" t="s">
        <v>19</v>
      </c>
      <c r="N24" s="115">
        <f t="shared" ref="N24" si="17">IFERROR(SUM(N25,N26,N27),"нд")</f>
        <v>0</v>
      </c>
      <c r="O24" s="115" t="s">
        <v>19</v>
      </c>
      <c r="P24" s="115" t="s">
        <v>19</v>
      </c>
      <c r="Q24" s="115" t="s">
        <v>19</v>
      </c>
      <c r="R24" s="115" t="s">
        <v>19</v>
      </c>
      <c r="S24" s="115" t="s">
        <v>19</v>
      </c>
      <c r="T24" s="115" t="s">
        <v>19</v>
      </c>
      <c r="U24" s="115" t="s">
        <v>19</v>
      </c>
      <c r="V24" s="115" t="s">
        <v>19</v>
      </c>
      <c r="W24" s="115" t="s">
        <v>19</v>
      </c>
      <c r="X24" s="115" t="s">
        <v>19</v>
      </c>
      <c r="Y24" s="115" t="s">
        <v>19</v>
      </c>
      <c r="Z24" s="115" t="s">
        <v>19</v>
      </c>
      <c r="AA24" s="115" t="s">
        <v>19</v>
      </c>
      <c r="AB24" s="115" t="s">
        <v>19</v>
      </c>
      <c r="AC24" s="115" t="s">
        <v>19</v>
      </c>
      <c r="AD24" s="115">
        <f t="shared" ref="AD24" si="18">IFERROR(SUM(AD25,AD26,AD27),"нд")</f>
        <v>0</v>
      </c>
      <c r="AE24" s="115" t="s">
        <v>19</v>
      </c>
      <c r="AF24" s="115" t="s">
        <v>19</v>
      </c>
      <c r="AG24" s="115" t="s">
        <v>19</v>
      </c>
      <c r="AH24" s="115" t="s">
        <v>19</v>
      </c>
      <c r="AI24" s="115" t="s">
        <v>19</v>
      </c>
      <c r="AJ24" s="115" t="s">
        <v>19</v>
      </c>
      <c r="AK24" s="115" t="s">
        <v>19</v>
      </c>
      <c r="AL24" s="115" t="s">
        <v>19</v>
      </c>
      <c r="AM24" s="115" t="s">
        <v>19</v>
      </c>
      <c r="AN24" s="118" t="s">
        <v>19</v>
      </c>
      <c r="AO24" s="120">
        <f>IFERROR(SUM(AO25,AO26,AO27),"нд")</f>
        <v>0</v>
      </c>
      <c r="AP24" s="120">
        <f>IFERROR(SUM(AP25,AP26,AP27),"нд")</f>
        <v>0</v>
      </c>
      <c r="AQ24" s="121" t="s">
        <v>19</v>
      </c>
      <c r="AR24" s="115" t="s">
        <v>19</v>
      </c>
      <c r="AS24" s="115" t="s">
        <v>19</v>
      </c>
      <c r="AT24" s="115"/>
      <c r="AU24" s="115"/>
      <c r="AV24" s="115"/>
      <c r="AW24" s="115"/>
      <c r="AX24" s="119"/>
      <c r="AY24" s="115"/>
    </row>
    <row r="25" spans="1:51" ht="31.5" x14ac:dyDescent="0.25">
      <c r="A25" s="116" t="s">
        <v>37</v>
      </c>
      <c r="B25" s="107" t="s">
        <v>38</v>
      </c>
      <c r="C25" s="117" t="s">
        <v>18</v>
      </c>
      <c r="D25" s="115" t="s">
        <v>19</v>
      </c>
      <c r="E25" s="115" t="s">
        <v>19</v>
      </c>
      <c r="F25" s="115" t="s">
        <v>19</v>
      </c>
      <c r="G25" s="115" t="s">
        <v>19</v>
      </c>
      <c r="H25" s="115" t="s">
        <v>19</v>
      </c>
      <c r="I25" s="115" t="s">
        <v>19</v>
      </c>
      <c r="J25" s="115" t="s">
        <v>19</v>
      </c>
      <c r="K25" s="115" t="s">
        <v>19</v>
      </c>
      <c r="L25" s="115" t="s">
        <v>19</v>
      </c>
      <c r="M25" s="115" t="s">
        <v>19</v>
      </c>
      <c r="N25" s="115" t="s">
        <v>19</v>
      </c>
      <c r="O25" s="115" t="s">
        <v>19</v>
      </c>
      <c r="P25" s="115" t="s">
        <v>19</v>
      </c>
      <c r="Q25" s="115" t="s">
        <v>19</v>
      </c>
      <c r="R25" s="115" t="s">
        <v>19</v>
      </c>
      <c r="S25" s="115" t="s">
        <v>19</v>
      </c>
      <c r="T25" s="115" t="s">
        <v>19</v>
      </c>
      <c r="U25" s="115" t="s">
        <v>19</v>
      </c>
      <c r="V25" s="115" t="s">
        <v>19</v>
      </c>
      <c r="W25" s="115" t="s">
        <v>19</v>
      </c>
      <c r="X25" s="115" t="s">
        <v>19</v>
      </c>
      <c r="Y25" s="115" t="s">
        <v>19</v>
      </c>
      <c r="Z25" s="115" t="s">
        <v>19</v>
      </c>
      <c r="AA25" s="115" t="s">
        <v>19</v>
      </c>
      <c r="AB25" s="115" t="s">
        <v>19</v>
      </c>
      <c r="AC25" s="115" t="s">
        <v>19</v>
      </c>
      <c r="AD25" s="115" t="s">
        <v>19</v>
      </c>
      <c r="AE25" s="115" t="s">
        <v>19</v>
      </c>
      <c r="AF25" s="115" t="s">
        <v>19</v>
      </c>
      <c r="AG25" s="115" t="s">
        <v>19</v>
      </c>
      <c r="AH25" s="115" t="s">
        <v>19</v>
      </c>
      <c r="AI25" s="115" t="s">
        <v>19</v>
      </c>
      <c r="AJ25" s="115" t="s">
        <v>19</v>
      </c>
      <c r="AK25" s="115" t="s">
        <v>19</v>
      </c>
      <c r="AL25" s="115" t="s">
        <v>19</v>
      </c>
      <c r="AM25" s="115" t="s">
        <v>19</v>
      </c>
      <c r="AN25" s="118" t="s">
        <v>19</v>
      </c>
      <c r="AO25" s="120" t="s">
        <v>19</v>
      </c>
      <c r="AP25" s="120" t="s">
        <v>19</v>
      </c>
      <c r="AQ25" s="121" t="s">
        <v>19</v>
      </c>
      <c r="AR25" s="115" t="s">
        <v>19</v>
      </c>
      <c r="AS25" s="115" t="s">
        <v>19</v>
      </c>
      <c r="AT25" s="115"/>
      <c r="AU25" s="115"/>
      <c r="AV25" s="115"/>
      <c r="AW25" s="115"/>
      <c r="AX25" s="119"/>
      <c r="AY25" s="115"/>
    </row>
    <row r="26" spans="1:51" ht="31.5" x14ac:dyDescent="0.25">
      <c r="A26" s="116" t="s">
        <v>39</v>
      </c>
      <c r="B26" s="107" t="s">
        <v>40</v>
      </c>
      <c r="C26" s="117" t="s">
        <v>18</v>
      </c>
      <c r="D26" s="115" t="s">
        <v>19</v>
      </c>
      <c r="E26" s="115" t="s">
        <v>19</v>
      </c>
      <c r="F26" s="115" t="s">
        <v>19</v>
      </c>
      <c r="G26" s="115" t="s">
        <v>19</v>
      </c>
      <c r="H26" s="115" t="s">
        <v>19</v>
      </c>
      <c r="I26" s="115" t="s">
        <v>19</v>
      </c>
      <c r="J26" s="115" t="s">
        <v>19</v>
      </c>
      <c r="K26" s="115" t="s">
        <v>19</v>
      </c>
      <c r="L26" s="115" t="s">
        <v>19</v>
      </c>
      <c r="M26" s="115" t="s">
        <v>19</v>
      </c>
      <c r="N26" s="115" t="s">
        <v>19</v>
      </c>
      <c r="O26" s="115" t="s">
        <v>19</v>
      </c>
      <c r="P26" s="115" t="s">
        <v>19</v>
      </c>
      <c r="Q26" s="115" t="s">
        <v>19</v>
      </c>
      <c r="R26" s="115" t="s">
        <v>19</v>
      </c>
      <c r="S26" s="115" t="s">
        <v>19</v>
      </c>
      <c r="T26" s="115" t="s">
        <v>19</v>
      </c>
      <c r="U26" s="115" t="s">
        <v>19</v>
      </c>
      <c r="V26" s="115" t="s">
        <v>19</v>
      </c>
      <c r="W26" s="115" t="s">
        <v>19</v>
      </c>
      <c r="X26" s="115" t="s">
        <v>19</v>
      </c>
      <c r="Y26" s="115" t="s">
        <v>19</v>
      </c>
      <c r="Z26" s="115" t="s">
        <v>19</v>
      </c>
      <c r="AA26" s="115" t="s">
        <v>19</v>
      </c>
      <c r="AB26" s="115" t="s">
        <v>19</v>
      </c>
      <c r="AC26" s="115" t="s">
        <v>19</v>
      </c>
      <c r="AD26" s="115" t="s">
        <v>19</v>
      </c>
      <c r="AE26" s="115" t="s">
        <v>19</v>
      </c>
      <c r="AF26" s="115" t="s">
        <v>19</v>
      </c>
      <c r="AG26" s="115" t="s">
        <v>19</v>
      </c>
      <c r="AH26" s="115" t="s">
        <v>19</v>
      </c>
      <c r="AI26" s="115" t="s">
        <v>19</v>
      </c>
      <c r="AJ26" s="115" t="s">
        <v>19</v>
      </c>
      <c r="AK26" s="115" t="s">
        <v>19</v>
      </c>
      <c r="AL26" s="115" t="s">
        <v>19</v>
      </c>
      <c r="AM26" s="115" t="s">
        <v>19</v>
      </c>
      <c r="AN26" s="118" t="s">
        <v>19</v>
      </c>
      <c r="AO26" s="120" t="s">
        <v>19</v>
      </c>
      <c r="AP26" s="120" t="s">
        <v>19</v>
      </c>
      <c r="AQ26" s="121" t="s">
        <v>19</v>
      </c>
      <c r="AR26" s="115" t="s">
        <v>19</v>
      </c>
      <c r="AS26" s="115" t="s">
        <v>19</v>
      </c>
      <c r="AT26" s="115"/>
      <c r="AU26" s="115"/>
      <c r="AV26" s="115"/>
      <c r="AW26" s="115"/>
      <c r="AX26" s="119"/>
      <c r="AY26" s="115"/>
    </row>
    <row r="27" spans="1:51" ht="31.5" x14ac:dyDescent="0.25">
      <c r="A27" s="116" t="s">
        <v>41</v>
      </c>
      <c r="B27" s="107" t="s">
        <v>42</v>
      </c>
      <c r="C27" s="117" t="s">
        <v>18</v>
      </c>
      <c r="D27" s="115" t="s">
        <v>19</v>
      </c>
      <c r="E27" s="115" t="s">
        <v>19</v>
      </c>
      <c r="F27" s="115" t="s">
        <v>19</v>
      </c>
      <c r="G27" s="115" t="s">
        <v>19</v>
      </c>
      <c r="H27" s="115" t="s">
        <v>19</v>
      </c>
      <c r="I27" s="115" t="s">
        <v>19</v>
      </c>
      <c r="J27" s="115" t="s">
        <v>19</v>
      </c>
      <c r="K27" s="115" t="s">
        <v>19</v>
      </c>
      <c r="L27" s="115" t="s">
        <v>19</v>
      </c>
      <c r="M27" s="115" t="s">
        <v>19</v>
      </c>
      <c r="N27" s="115">
        <f t="shared" ref="N27" si="19">IFERROR(0,"нд")</f>
        <v>0</v>
      </c>
      <c r="O27" s="115" t="s">
        <v>19</v>
      </c>
      <c r="P27" s="115" t="s">
        <v>19</v>
      </c>
      <c r="Q27" s="115" t="s">
        <v>19</v>
      </c>
      <c r="R27" s="115" t="s">
        <v>19</v>
      </c>
      <c r="S27" s="115" t="s">
        <v>19</v>
      </c>
      <c r="T27" s="115" t="s">
        <v>19</v>
      </c>
      <c r="U27" s="115" t="s">
        <v>19</v>
      </c>
      <c r="V27" s="115" t="s">
        <v>19</v>
      </c>
      <c r="W27" s="115" t="s">
        <v>19</v>
      </c>
      <c r="X27" s="115" t="s">
        <v>19</v>
      </c>
      <c r="Y27" s="115" t="s">
        <v>19</v>
      </c>
      <c r="Z27" s="115" t="s">
        <v>19</v>
      </c>
      <c r="AA27" s="115" t="s">
        <v>19</v>
      </c>
      <c r="AB27" s="115" t="s">
        <v>19</v>
      </c>
      <c r="AC27" s="115" t="s">
        <v>19</v>
      </c>
      <c r="AD27" s="115">
        <f t="shared" ref="AD27" si="20">IFERROR(0,"нд")</f>
        <v>0</v>
      </c>
      <c r="AE27" s="115" t="s">
        <v>19</v>
      </c>
      <c r="AF27" s="115" t="s">
        <v>19</v>
      </c>
      <c r="AG27" s="115" t="s">
        <v>19</v>
      </c>
      <c r="AH27" s="115" t="s">
        <v>19</v>
      </c>
      <c r="AI27" s="115" t="s">
        <v>19</v>
      </c>
      <c r="AJ27" s="115" t="s">
        <v>19</v>
      </c>
      <c r="AK27" s="115" t="s">
        <v>19</v>
      </c>
      <c r="AL27" s="115" t="s">
        <v>19</v>
      </c>
      <c r="AM27" s="115" t="s">
        <v>19</v>
      </c>
      <c r="AN27" s="118" t="s">
        <v>19</v>
      </c>
      <c r="AO27" s="120">
        <f>IFERROR(0,"нд")</f>
        <v>0</v>
      </c>
      <c r="AP27" s="120">
        <f>IFERROR(0,"нд")</f>
        <v>0</v>
      </c>
      <c r="AQ27" s="121" t="s">
        <v>19</v>
      </c>
      <c r="AR27" s="115" t="s">
        <v>19</v>
      </c>
      <c r="AS27" s="115" t="s">
        <v>19</v>
      </c>
      <c r="AT27" s="115"/>
      <c r="AU27" s="115"/>
      <c r="AV27" s="115"/>
      <c r="AW27" s="115"/>
      <c r="AX27" s="119"/>
      <c r="AY27" s="115"/>
    </row>
    <row r="28" spans="1:51" ht="15.75" x14ac:dyDescent="0.25">
      <c r="A28" s="116" t="s">
        <v>43</v>
      </c>
      <c r="B28" s="107" t="s">
        <v>44</v>
      </c>
      <c r="C28" s="117" t="s">
        <v>18</v>
      </c>
      <c r="D28" s="115" t="s">
        <v>19</v>
      </c>
      <c r="E28" s="115" t="s">
        <v>19</v>
      </c>
      <c r="F28" s="115" t="s">
        <v>19</v>
      </c>
      <c r="G28" s="115" t="s">
        <v>19</v>
      </c>
      <c r="H28" s="115" t="s">
        <v>19</v>
      </c>
      <c r="I28" s="115" t="s">
        <v>19</v>
      </c>
      <c r="J28" s="115" t="s">
        <v>19</v>
      </c>
      <c r="K28" s="115" t="s">
        <v>19</v>
      </c>
      <c r="L28" s="115" t="s">
        <v>19</v>
      </c>
      <c r="M28" s="115" t="s">
        <v>19</v>
      </c>
      <c r="N28" s="115">
        <f t="shared" ref="N28" si="21">IFERROR(SUM(N29,N30),"нд")</f>
        <v>0</v>
      </c>
      <c r="O28" s="115" t="s">
        <v>19</v>
      </c>
      <c r="P28" s="115" t="s">
        <v>19</v>
      </c>
      <c r="Q28" s="115" t="s">
        <v>19</v>
      </c>
      <c r="R28" s="115" t="s">
        <v>19</v>
      </c>
      <c r="S28" s="115" t="s">
        <v>19</v>
      </c>
      <c r="T28" s="115" t="s">
        <v>19</v>
      </c>
      <c r="U28" s="115" t="s">
        <v>19</v>
      </c>
      <c r="V28" s="115" t="s">
        <v>19</v>
      </c>
      <c r="W28" s="115" t="s">
        <v>19</v>
      </c>
      <c r="X28" s="115" t="s">
        <v>19</v>
      </c>
      <c r="Y28" s="115" t="s">
        <v>19</v>
      </c>
      <c r="Z28" s="115" t="s">
        <v>19</v>
      </c>
      <c r="AA28" s="115" t="s">
        <v>19</v>
      </c>
      <c r="AB28" s="115" t="s">
        <v>19</v>
      </c>
      <c r="AC28" s="115" t="s">
        <v>19</v>
      </c>
      <c r="AD28" s="115">
        <f t="shared" ref="AD28" si="22">IFERROR(SUM(AD29,AD30),"нд")</f>
        <v>0</v>
      </c>
      <c r="AE28" s="115" t="s">
        <v>19</v>
      </c>
      <c r="AF28" s="115" t="s">
        <v>19</v>
      </c>
      <c r="AG28" s="115" t="s">
        <v>19</v>
      </c>
      <c r="AH28" s="115" t="s">
        <v>19</v>
      </c>
      <c r="AI28" s="115" t="s">
        <v>19</v>
      </c>
      <c r="AJ28" s="115" t="s">
        <v>19</v>
      </c>
      <c r="AK28" s="115" t="s">
        <v>19</v>
      </c>
      <c r="AL28" s="115" t="s">
        <v>19</v>
      </c>
      <c r="AM28" s="115" t="s">
        <v>19</v>
      </c>
      <c r="AN28" s="118" t="s">
        <v>19</v>
      </c>
      <c r="AO28" s="120">
        <f>IFERROR(SUM(AO29,AO30),"нд")</f>
        <v>0</v>
      </c>
      <c r="AP28" s="120">
        <f>IFERROR(SUM(AP29,AP30),"нд")</f>
        <v>0</v>
      </c>
      <c r="AQ28" s="121" t="s">
        <v>19</v>
      </c>
      <c r="AR28" s="115" t="s">
        <v>19</v>
      </c>
      <c r="AS28" s="115" t="s">
        <v>19</v>
      </c>
      <c r="AT28" s="115"/>
      <c r="AU28" s="115"/>
      <c r="AV28" s="115"/>
      <c r="AW28" s="115"/>
      <c r="AX28" s="119"/>
      <c r="AY28" s="115"/>
    </row>
    <row r="29" spans="1:51" ht="31.5" x14ac:dyDescent="0.25">
      <c r="A29" s="116" t="s">
        <v>45</v>
      </c>
      <c r="B29" s="107" t="s">
        <v>46</v>
      </c>
      <c r="C29" s="117" t="s">
        <v>18</v>
      </c>
      <c r="D29" s="115" t="s">
        <v>19</v>
      </c>
      <c r="E29" s="115" t="s">
        <v>19</v>
      </c>
      <c r="F29" s="115" t="s">
        <v>19</v>
      </c>
      <c r="G29" s="115" t="s">
        <v>19</v>
      </c>
      <c r="H29" s="115" t="s">
        <v>19</v>
      </c>
      <c r="I29" s="115" t="s">
        <v>19</v>
      </c>
      <c r="J29" s="115" t="s">
        <v>19</v>
      </c>
      <c r="K29" s="115" t="s">
        <v>19</v>
      </c>
      <c r="L29" s="115" t="s">
        <v>19</v>
      </c>
      <c r="M29" s="115" t="s">
        <v>19</v>
      </c>
      <c r="N29" s="115">
        <f t="shared" ref="N29:N30" si="23">IFERROR(0,"нд")</f>
        <v>0</v>
      </c>
      <c r="O29" s="115" t="s">
        <v>19</v>
      </c>
      <c r="P29" s="115" t="s">
        <v>19</v>
      </c>
      <c r="Q29" s="115" t="s">
        <v>19</v>
      </c>
      <c r="R29" s="115" t="s">
        <v>19</v>
      </c>
      <c r="S29" s="115" t="s">
        <v>19</v>
      </c>
      <c r="T29" s="115" t="s">
        <v>19</v>
      </c>
      <c r="U29" s="115" t="s">
        <v>19</v>
      </c>
      <c r="V29" s="115" t="s">
        <v>19</v>
      </c>
      <c r="W29" s="115" t="s">
        <v>19</v>
      </c>
      <c r="X29" s="115" t="s">
        <v>19</v>
      </c>
      <c r="Y29" s="115" t="s">
        <v>19</v>
      </c>
      <c r="Z29" s="115" t="s">
        <v>19</v>
      </c>
      <c r="AA29" s="115" t="s">
        <v>19</v>
      </c>
      <c r="AB29" s="115" t="s">
        <v>19</v>
      </c>
      <c r="AC29" s="115" t="s">
        <v>19</v>
      </c>
      <c r="AD29" s="115">
        <f t="shared" ref="AD29:AD30" si="24">IFERROR(0,"нд")</f>
        <v>0</v>
      </c>
      <c r="AE29" s="115" t="s">
        <v>19</v>
      </c>
      <c r="AF29" s="115" t="s">
        <v>19</v>
      </c>
      <c r="AG29" s="115" t="s">
        <v>19</v>
      </c>
      <c r="AH29" s="115" t="s">
        <v>19</v>
      </c>
      <c r="AI29" s="115" t="s">
        <v>19</v>
      </c>
      <c r="AJ29" s="115" t="s">
        <v>19</v>
      </c>
      <c r="AK29" s="115" t="s">
        <v>19</v>
      </c>
      <c r="AL29" s="115" t="s">
        <v>19</v>
      </c>
      <c r="AM29" s="115" t="s">
        <v>19</v>
      </c>
      <c r="AN29" s="118" t="s">
        <v>19</v>
      </c>
      <c r="AO29" s="120">
        <f t="shared" ref="AO29:AP30" si="25">IFERROR(0,"нд")</f>
        <v>0</v>
      </c>
      <c r="AP29" s="120">
        <f t="shared" si="25"/>
        <v>0</v>
      </c>
      <c r="AQ29" s="121" t="s">
        <v>19</v>
      </c>
      <c r="AR29" s="115" t="s">
        <v>19</v>
      </c>
      <c r="AS29" s="115" t="s">
        <v>19</v>
      </c>
      <c r="AT29" s="115"/>
      <c r="AU29" s="115"/>
      <c r="AV29" s="115"/>
      <c r="AW29" s="115"/>
      <c r="AX29" s="119"/>
      <c r="AY29" s="115"/>
    </row>
    <row r="30" spans="1:51" ht="31.5" x14ac:dyDescent="0.25">
      <c r="A30" s="116" t="s">
        <v>47</v>
      </c>
      <c r="B30" s="107" t="s">
        <v>48</v>
      </c>
      <c r="C30" s="117" t="s">
        <v>18</v>
      </c>
      <c r="D30" s="115" t="s">
        <v>19</v>
      </c>
      <c r="E30" s="115" t="s">
        <v>19</v>
      </c>
      <c r="F30" s="115" t="s">
        <v>19</v>
      </c>
      <c r="G30" s="115" t="s">
        <v>19</v>
      </c>
      <c r="H30" s="115" t="s">
        <v>19</v>
      </c>
      <c r="I30" s="115" t="s">
        <v>19</v>
      </c>
      <c r="J30" s="115" t="s">
        <v>19</v>
      </c>
      <c r="K30" s="115" t="s">
        <v>19</v>
      </c>
      <c r="L30" s="115" t="s">
        <v>19</v>
      </c>
      <c r="M30" s="115" t="s">
        <v>19</v>
      </c>
      <c r="N30" s="115">
        <f t="shared" si="23"/>
        <v>0</v>
      </c>
      <c r="O30" s="115" t="s">
        <v>19</v>
      </c>
      <c r="P30" s="115" t="s">
        <v>19</v>
      </c>
      <c r="Q30" s="115" t="s">
        <v>19</v>
      </c>
      <c r="R30" s="115" t="s">
        <v>19</v>
      </c>
      <c r="S30" s="115" t="s">
        <v>19</v>
      </c>
      <c r="T30" s="115" t="s">
        <v>19</v>
      </c>
      <c r="U30" s="115" t="s">
        <v>19</v>
      </c>
      <c r="V30" s="115" t="s">
        <v>19</v>
      </c>
      <c r="W30" s="115" t="s">
        <v>19</v>
      </c>
      <c r="X30" s="115" t="s">
        <v>19</v>
      </c>
      <c r="Y30" s="115" t="s">
        <v>19</v>
      </c>
      <c r="Z30" s="115" t="s">
        <v>19</v>
      </c>
      <c r="AA30" s="115" t="s">
        <v>19</v>
      </c>
      <c r="AB30" s="115" t="s">
        <v>19</v>
      </c>
      <c r="AC30" s="115" t="s">
        <v>19</v>
      </c>
      <c r="AD30" s="115">
        <f t="shared" si="24"/>
        <v>0</v>
      </c>
      <c r="AE30" s="115" t="s">
        <v>19</v>
      </c>
      <c r="AF30" s="115" t="s">
        <v>19</v>
      </c>
      <c r="AG30" s="115" t="s">
        <v>19</v>
      </c>
      <c r="AH30" s="115" t="s">
        <v>19</v>
      </c>
      <c r="AI30" s="115" t="s">
        <v>19</v>
      </c>
      <c r="AJ30" s="115" t="s">
        <v>19</v>
      </c>
      <c r="AK30" s="115" t="s">
        <v>19</v>
      </c>
      <c r="AL30" s="115" t="s">
        <v>19</v>
      </c>
      <c r="AM30" s="115" t="s">
        <v>19</v>
      </c>
      <c r="AN30" s="118" t="s">
        <v>19</v>
      </c>
      <c r="AO30" s="120">
        <f t="shared" si="25"/>
        <v>0</v>
      </c>
      <c r="AP30" s="120">
        <f t="shared" si="25"/>
        <v>0</v>
      </c>
      <c r="AQ30" s="121" t="s">
        <v>19</v>
      </c>
      <c r="AR30" s="115" t="s">
        <v>19</v>
      </c>
      <c r="AS30" s="115" t="s">
        <v>19</v>
      </c>
      <c r="AT30" s="115"/>
      <c r="AU30" s="115"/>
      <c r="AV30" s="115"/>
      <c r="AW30" s="115"/>
      <c r="AX30" s="119"/>
      <c r="AY30" s="115"/>
    </row>
    <row r="31" spans="1:51" ht="31.5" x14ac:dyDescent="0.25">
      <c r="A31" s="116" t="s">
        <v>49</v>
      </c>
      <c r="B31" s="107" t="s">
        <v>50</v>
      </c>
      <c r="C31" s="117" t="s">
        <v>18</v>
      </c>
      <c r="D31" s="115" t="s">
        <v>19</v>
      </c>
      <c r="E31" s="115" t="s">
        <v>19</v>
      </c>
      <c r="F31" s="115" t="s">
        <v>19</v>
      </c>
      <c r="G31" s="115" t="s">
        <v>19</v>
      </c>
      <c r="H31" s="115" t="s">
        <v>19</v>
      </c>
      <c r="I31" s="115" t="s">
        <v>19</v>
      </c>
      <c r="J31" s="115" t="s">
        <v>19</v>
      </c>
      <c r="K31" s="115" t="s">
        <v>19</v>
      </c>
      <c r="L31" s="115" t="s">
        <v>19</v>
      </c>
      <c r="M31" s="115" t="s">
        <v>19</v>
      </c>
      <c r="N31" s="115">
        <f t="shared" ref="N31" si="26">IFERROR(SUM(N32,N36),"нд")</f>
        <v>0</v>
      </c>
      <c r="O31" s="115" t="s">
        <v>19</v>
      </c>
      <c r="P31" s="115" t="s">
        <v>19</v>
      </c>
      <c r="Q31" s="115" t="s">
        <v>19</v>
      </c>
      <c r="R31" s="115" t="s">
        <v>19</v>
      </c>
      <c r="S31" s="115" t="s">
        <v>19</v>
      </c>
      <c r="T31" s="115" t="s">
        <v>19</v>
      </c>
      <c r="U31" s="115" t="s">
        <v>19</v>
      </c>
      <c r="V31" s="115" t="s">
        <v>19</v>
      </c>
      <c r="W31" s="115" t="s">
        <v>19</v>
      </c>
      <c r="X31" s="115" t="s">
        <v>19</v>
      </c>
      <c r="Y31" s="115" t="s">
        <v>19</v>
      </c>
      <c r="Z31" s="115" t="s">
        <v>19</v>
      </c>
      <c r="AA31" s="115" t="s">
        <v>19</v>
      </c>
      <c r="AB31" s="115" t="s">
        <v>19</v>
      </c>
      <c r="AC31" s="115" t="s">
        <v>19</v>
      </c>
      <c r="AD31" s="115">
        <f t="shared" ref="AD31" si="27">IFERROR(SUM(AD32,AD36),"нд")</f>
        <v>0</v>
      </c>
      <c r="AE31" s="115" t="s">
        <v>19</v>
      </c>
      <c r="AF31" s="115" t="s">
        <v>19</v>
      </c>
      <c r="AG31" s="115" t="s">
        <v>19</v>
      </c>
      <c r="AH31" s="115" t="s">
        <v>19</v>
      </c>
      <c r="AI31" s="115" t="s">
        <v>19</v>
      </c>
      <c r="AJ31" s="115" t="s">
        <v>19</v>
      </c>
      <c r="AK31" s="115" t="s">
        <v>19</v>
      </c>
      <c r="AL31" s="115" t="s">
        <v>19</v>
      </c>
      <c r="AM31" s="115" t="s">
        <v>19</v>
      </c>
      <c r="AN31" s="118" t="s">
        <v>19</v>
      </c>
      <c r="AO31" s="120">
        <f>IFERROR(SUM(AO32,AO36),"нд")</f>
        <v>0</v>
      </c>
      <c r="AP31" s="120">
        <f>IFERROR(SUM(AP32,AP36),"нд")</f>
        <v>0</v>
      </c>
      <c r="AQ31" s="121" t="s">
        <v>19</v>
      </c>
      <c r="AR31" s="115" t="s">
        <v>19</v>
      </c>
      <c r="AS31" s="115" t="s">
        <v>19</v>
      </c>
      <c r="AT31" s="115"/>
      <c r="AU31" s="115"/>
      <c r="AV31" s="115"/>
      <c r="AW31" s="115"/>
      <c r="AX31" s="119"/>
      <c r="AY31" s="115"/>
    </row>
    <row r="32" spans="1:51" ht="15.75" x14ac:dyDescent="0.25">
      <c r="A32" s="116" t="s">
        <v>51</v>
      </c>
      <c r="B32" s="107" t="s">
        <v>52</v>
      </c>
      <c r="C32" s="117" t="s">
        <v>18</v>
      </c>
      <c r="D32" s="115" t="s">
        <v>19</v>
      </c>
      <c r="E32" s="115" t="s">
        <v>19</v>
      </c>
      <c r="F32" s="115" t="s">
        <v>19</v>
      </c>
      <c r="G32" s="115" t="s">
        <v>19</v>
      </c>
      <c r="H32" s="115" t="s">
        <v>19</v>
      </c>
      <c r="I32" s="115" t="s">
        <v>19</v>
      </c>
      <c r="J32" s="115" t="s">
        <v>19</v>
      </c>
      <c r="K32" s="115" t="s">
        <v>19</v>
      </c>
      <c r="L32" s="115" t="s">
        <v>19</v>
      </c>
      <c r="M32" s="115" t="s">
        <v>19</v>
      </c>
      <c r="N32" s="115">
        <f t="shared" ref="N32" si="28">IFERROR(SUM(N33,N34,N35),"нд")</f>
        <v>0</v>
      </c>
      <c r="O32" s="115" t="s">
        <v>19</v>
      </c>
      <c r="P32" s="115" t="s">
        <v>19</v>
      </c>
      <c r="Q32" s="115" t="s">
        <v>19</v>
      </c>
      <c r="R32" s="115" t="s">
        <v>19</v>
      </c>
      <c r="S32" s="115" t="s">
        <v>19</v>
      </c>
      <c r="T32" s="115" t="s">
        <v>19</v>
      </c>
      <c r="U32" s="115" t="s">
        <v>19</v>
      </c>
      <c r="V32" s="115" t="s">
        <v>19</v>
      </c>
      <c r="W32" s="115" t="s">
        <v>19</v>
      </c>
      <c r="X32" s="115" t="s">
        <v>19</v>
      </c>
      <c r="Y32" s="115" t="s">
        <v>19</v>
      </c>
      <c r="Z32" s="115" t="s">
        <v>19</v>
      </c>
      <c r="AA32" s="115" t="s">
        <v>19</v>
      </c>
      <c r="AB32" s="115" t="s">
        <v>19</v>
      </c>
      <c r="AC32" s="115" t="s">
        <v>19</v>
      </c>
      <c r="AD32" s="115">
        <f t="shared" ref="AD32" si="29">IFERROR(SUM(AD33,AD34,AD35),"нд")</f>
        <v>0</v>
      </c>
      <c r="AE32" s="115" t="s">
        <v>19</v>
      </c>
      <c r="AF32" s="115" t="s">
        <v>19</v>
      </c>
      <c r="AG32" s="115" t="s">
        <v>19</v>
      </c>
      <c r="AH32" s="115" t="s">
        <v>19</v>
      </c>
      <c r="AI32" s="115" t="s">
        <v>19</v>
      </c>
      <c r="AJ32" s="115" t="s">
        <v>19</v>
      </c>
      <c r="AK32" s="115" t="s">
        <v>19</v>
      </c>
      <c r="AL32" s="115" t="s">
        <v>19</v>
      </c>
      <c r="AM32" s="115" t="s">
        <v>19</v>
      </c>
      <c r="AN32" s="118" t="s">
        <v>19</v>
      </c>
      <c r="AO32" s="120">
        <f>IFERROR(SUM(AO33,AO34,AO35),"нд")</f>
        <v>0</v>
      </c>
      <c r="AP32" s="120">
        <f>IFERROR(SUM(AP33,AP34,AP35),"нд")</f>
        <v>0</v>
      </c>
      <c r="AQ32" s="121" t="s">
        <v>19</v>
      </c>
      <c r="AR32" s="115" t="s">
        <v>19</v>
      </c>
      <c r="AS32" s="115" t="s">
        <v>19</v>
      </c>
      <c r="AT32" s="115"/>
      <c r="AU32" s="115"/>
      <c r="AV32" s="115"/>
      <c r="AW32" s="115"/>
      <c r="AX32" s="119"/>
      <c r="AY32" s="115"/>
    </row>
    <row r="33" spans="1:51" ht="47.25" x14ac:dyDescent="0.25">
      <c r="A33" s="116" t="s">
        <v>51</v>
      </c>
      <c r="B33" s="107" t="s">
        <v>53</v>
      </c>
      <c r="C33" s="117" t="s">
        <v>18</v>
      </c>
      <c r="D33" s="115" t="s">
        <v>19</v>
      </c>
      <c r="E33" s="115" t="s">
        <v>19</v>
      </c>
      <c r="F33" s="115" t="s">
        <v>19</v>
      </c>
      <c r="G33" s="115" t="s">
        <v>19</v>
      </c>
      <c r="H33" s="115" t="s">
        <v>19</v>
      </c>
      <c r="I33" s="115" t="s">
        <v>19</v>
      </c>
      <c r="J33" s="115" t="s">
        <v>19</v>
      </c>
      <c r="K33" s="115" t="s">
        <v>19</v>
      </c>
      <c r="L33" s="115" t="s">
        <v>19</v>
      </c>
      <c r="M33" s="115" t="s">
        <v>19</v>
      </c>
      <c r="N33" s="115">
        <f t="shared" ref="N33:N35" si="30">IFERROR(0,"нд")</f>
        <v>0</v>
      </c>
      <c r="O33" s="115" t="s">
        <v>19</v>
      </c>
      <c r="P33" s="115" t="s">
        <v>19</v>
      </c>
      <c r="Q33" s="115" t="s">
        <v>19</v>
      </c>
      <c r="R33" s="115" t="s">
        <v>19</v>
      </c>
      <c r="S33" s="115" t="s">
        <v>19</v>
      </c>
      <c r="T33" s="115" t="s">
        <v>19</v>
      </c>
      <c r="U33" s="115" t="s">
        <v>19</v>
      </c>
      <c r="V33" s="115" t="s">
        <v>19</v>
      </c>
      <c r="W33" s="115" t="s">
        <v>19</v>
      </c>
      <c r="X33" s="115" t="s">
        <v>19</v>
      </c>
      <c r="Y33" s="115" t="s">
        <v>19</v>
      </c>
      <c r="Z33" s="115" t="s">
        <v>19</v>
      </c>
      <c r="AA33" s="115" t="s">
        <v>19</v>
      </c>
      <c r="AB33" s="115" t="s">
        <v>19</v>
      </c>
      <c r="AC33" s="115" t="s">
        <v>19</v>
      </c>
      <c r="AD33" s="115">
        <f t="shared" ref="AD33:AD35" si="31">IFERROR(0,"нд")</f>
        <v>0</v>
      </c>
      <c r="AE33" s="115" t="s">
        <v>19</v>
      </c>
      <c r="AF33" s="115" t="s">
        <v>19</v>
      </c>
      <c r="AG33" s="115" t="s">
        <v>19</v>
      </c>
      <c r="AH33" s="115" t="s">
        <v>19</v>
      </c>
      <c r="AI33" s="115" t="s">
        <v>19</v>
      </c>
      <c r="AJ33" s="115" t="s">
        <v>19</v>
      </c>
      <c r="AK33" s="115" t="s">
        <v>19</v>
      </c>
      <c r="AL33" s="115" t="s">
        <v>19</v>
      </c>
      <c r="AM33" s="115" t="s">
        <v>19</v>
      </c>
      <c r="AN33" s="118" t="s">
        <v>19</v>
      </c>
      <c r="AO33" s="120">
        <f t="shared" ref="AO33:AP35" si="32">IFERROR(0,"нд")</f>
        <v>0</v>
      </c>
      <c r="AP33" s="120">
        <f t="shared" si="32"/>
        <v>0</v>
      </c>
      <c r="AQ33" s="121" t="s">
        <v>19</v>
      </c>
      <c r="AR33" s="115" t="s">
        <v>19</v>
      </c>
      <c r="AS33" s="115" t="s">
        <v>19</v>
      </c>
      <c r="AT33" s="115"/>
      <c r="AU33" s="115"/>
      <c r="AV33" s="115"/>
      <c r="AW33" s="115"/>
      <c r="AX33" s="119"/>
      <c r="AY33" s="115"/>
    </row>
    <row r="34" spans="1:51" ht="47.25" x14ac:dyDescent="0.25">
      <c r="A34" s="116" t="s">
        <v>51</v>
      </c>
      <c r="B34" s="107" t="s">
        <v>54</v>
      </c>
      <c r="C34" s="117" t="s">
        <v>18</v>
      </c>
      <c r="D34" s="115" t="s">
        <v>19</v>
      </c>
      <c r="E34" s="115" t="s">
        <v>19</v>
      </c>
      <c r="F34" s="115" t="s">
        <v>19</v>
      </c>
      <c r="G34" s="115" t="s">
        <v>19</v>
      </c>
      <c r="H34" s="115" t="s">
        <v>19</v>
      </c>
      <c r="I34" s="115" t="s">
        <v>19</v>
      </c>
      <c r="J34" s="115" t="s">
        <v>19</v>
      </c>
      <c r="K34" s="115" t="s">
        <v>19</v>
      </c>
      <c r="L34" s="115" t="s">
        <v>19</v>
      </c>
      <c r="M34" s="115" t="s">
        <v>19</v>
      </c>
      <c r="N34" s="115">
        <f t="shared" si="30"/>
        <v>0</v>
      </c>
      <c r="O34" s="115" t="s">
        <v>19</v>
      </c>
      <c r="P34" s="115" t="s">
        <v>19</v>
      </c>
      <c r="Q34" s="115" t="s">
        <v>19</v>
      </c>
      <c r="R34" s="115" t="s">
        <v>19</v>
      </c>
      <c r="S34" s="115" t="s">
        <v>19</v>
      </c>
      <c r="T34" s="115" t="s">
        <v>19</v>
      </c>
      <c r="U34" s="115" t="s">
        <v>19</v>
      </c>
      <c r="V34" s="115" t="s">
        <v>19</v>
      </c>
      <c r="W34" s="115" t="s">
        <v>19</v>
      </c>
      <c r="X34" s="115" t="s">
        <v>19</v>
      </c>
      <c r="Y34" s="115" t="s">
        <v>19</v>
      </c>
      <c r="Z34" s="115" t="s">
        <v>19</v>
      </c>
      <c r="AA34" s="115" t="s">
        <v>19</v>
      </c>
      <c r="AB34" s="115" t="s">
        <v>19</v>
      </c>
      <c r="AC34" s="115" t="s">
        <v>19</v>
      </c>
      <c r="AD34" s="115">
        <f t="shared" si="31"/>
        <v>0</v>
      </c>
      <c r="AE34" s="115" t="s">
        <v>19</v>
      </c>
      <c r="AF34" s="115" t="s">
        <v>19</v>
      </c>
      <c r="AG34" s="115" t="s">
        <v>19</v>
      </c>
      <c r="AH34" s="115" t="s">
        <v>19</v>
      </c>
      <c r="AI34" s="115" t="s">
        <v>19</v>
      </c>
      <c r="AJ34" s="115" t="s">
        <v>19</v>
      </c>
      <c r="AK34" s="115" t="s">
        <v>19</v>
      </c>
      <c r="AL34" s="115" t="s">
        <v>19</v>
      </c>
      <c r="AM34" s="115" t="s">
        <v>19</v>
      </c>
      <c r="AN34" s="118" t="s">
        <v>19</v>
      </c>
      <c r="AO34" s="120">
        <f t="shared" si="32"/>
        <v>0</v>
      </c>
      <c r="AP34" s="120">
        <f t="shared" si="32"/>
        <v>0</v>
      </c>
      <c r="AQ34" s="121" t="s">
        <v>19</v>
      </c>
      <c r="AR34" s="115" t="s">
        <v>19</v>
      </c>
      <c r="AS34" s="115" t="s">
        <v>19</v>
      </c>
      <c r="AT34" s="115"/>
      <c r="AU34" s="115"/>
      <c r="AV34" s="115"/>
      <c r="AW34" s="115"/>
      <c r="AX34" s="119"/>
      <c r="AY34" s="115"/>
    </row>
    <row r="35" spans="1:51" ht="47.25" x14ac:dyDescent="0.25">
      <c r="A35" s="116" t="s">
        <v>51</v>
      </c>
      <c r="B35" s="107" t="s">
        <v>55</v>
      </c>
      <c r="C35" s="117" t="s">
        <v>18</v>
      </c>
      <c r="D35" s="115" t="s">
        <v>19</v>
      </c>
      <c r="E35" s="115" t="s">
        <v>19</v>
      </c>
      <c r="F35" s="115" t="s">
        <v>19</v>
      </c>
      <c r="G35" s="115" t="s">
        <v>19</v>
      </c>
      <c r="H35" s="115" t="s">
        <v>19</v>
      </c>
      <c r="I35" s="115" t="s">
        <v>19</v>
      </c>
      <c r="J35" s="115" t="s">
        <v>19</v>
      </c>
      <c r="K35" s="115" t="s">
        <v>19</v>
      </c>
      <c r="L35" s="115" t="s">
        <v>19</v>
      </c>
      <c r="M35" s="115" t="s">
        <v>19</v>
      </c>
      <c r="N35" s="115">
        <f t="shared" si="30"/>
        <v>0</v>
      </c>
      <c r="O35" s="115" t="s">
        <v>19</v>
      </c>
      <c r="P35" s="115" t="s">
        <v>19</v>
      </c>
      <c r="Q35" s="115" t="s">
        <v>19</v>
      </c>
      <c r="R35" s="115" t="s">
        <v>19</v>
      </c>
      <c r="S35" s="115" t="s">
        <v>19</v>
      </c>
      <c r="T35" s="115" t="s">
        <v>19</v>
      </c>
      <c r="U35" s="115" t="s">
        <v>19</v>
      </c>
      <c r="V35" s="115" t="s">
        <v>19</v>
      </c>
      <c r="W35" s="115" t="s">
        <v>19</v>
      </c>
      <c r="X35" s="115" t="s">
        <v>19</v>
      </c>
      <c r="Y35" s="115" t="s">
        <v>19</v>
      </c>
      <c r="Z35" s="115" t="s">
        <v>19</v>
      </c>
      <c r="AA35" s="115" t="s">
        <v>19</v>
      </c>
      <c r="AB35" s="115" t="s">
        <v>19</v>
      </c>
      <c r="AC35" s="115" t="s">
        <v>19</v>
      </c>
      <c r="AD35" s="115">
        <f t="shared" si="31"/>
        <v>0</v>
      </c>
      <c r="AE35" s="115" t="s">
        <v>19</v>
      </c>
      <c r="AF35" s="115" t="s">
        <v>19</v>
      </c>
      <c r="AG35" s="115" t="s">
        <v>19</v>
      </c>
      <c r="AH35" s="115" t="s">
        <v>19</v>
      </c>
      <c r="AI35" s="115" t="s">
        <v>19</v>
      </c>
      <c r="AJ35" s="115" t="s">
        <v>19</v>
      </c>
      <c r="AK35" s="115" t="s">
        <v>19</v>
      </c>
      <c r="AL35" s="115" t="s">
        <v>19</v>
      </c>
      <c r="AM35" s="115" t="s">
        <v>19</v>
      </c>
      <c r="AN35" s="118" t="s">
        <v>19</v>
      </c>
      <c r="AO35" s="120">
        <f t="shared" si="32"/>
        <v>0</v>
      </c>
      <c r="AP35" s="120">
        <f t="shared" si="32"/>
        <v>0</v>
      </c>
      <c r="AQ35" s="121" t="s">
        <v>19</v>
      </c>
      <c r="AR35" s="115" t="s">
        <v>19</v>
      </c>
      <c r="AS35" s="115" t="s">
        <v>19</v>
      </c>
      <c r="AT35" s="115"/>
      <c r="AU35" s="115"/>
      <c r="AV35" s="115"/>
      <c r="AW35" s="115"/>
      <c r="AX35" s="119"/>
      <c r="AY35" s="115"/>
    </row>
    <row r="36" spans="1:51" ht="15.75" x14ac:dyDescent="0.25">
      <c r="A36" s="116" t="s">
        <v>56</v>
      </c>
      <c r="B36" s="107" t="s">
        <v>52</v>
      </c>
      <c r="C36" s="117" t="s">
        <v>18</v>
      </c>
      <c r="D36" s="115" t="s">
        <v>19</v>
      </c>
      <c r="E36" s="115" t="s">
        <v>19</v>
      </c>
      <c r="F36" s="115" t="s">
        <v>19</v>
      </c>
      <c r="G36" s="115" t="s">
        <v>19</v>
      </c>
      <c r="H36" s="115" t="s">
        <v>19</v>
      </c>
      <c r="I36" s="115" t="s">
        <v>19</v>
      </c>
      <c r="J36" s="115" t="s">
        <v>19</v>
      </c>
      <c r="K36" s="115" t="s">
        <v>19</v>
      </c>
      <c r="L36" s="115" t="s">
        <v>19</v>
      </c>
      <c r="M36" s="115" t="s">
        <v>19</v>
      </c>
      <c r="N36" s="115">
        <f t="shared" ref="N36" si="33">IFERROR(SUM(N37,N38,N39),"нд")</f>
        <v>0</v>
      </c>
      <c r="O36" s="115" t="s">
        <v>19</v>
      </c>
      <c r="P36" s="115" t="s">
        <v>19</v>
      </c>
      <c r="Q36" s="115" t="s">
        <v>19</v>
      </c>
      <c r="R36" s="115" t="s">
        <v>19</v>
      </c>
      <c r="S36" s="115" t="s">
        <v>19</v>
      </c>
      <c r="T36" s="115" t="s">
        <v>19</v>
      </c>
      <c r="U36" s="115" t="s">
        <v>19</v>
      </c>
      <c r="V36" s="115" t="s">
        <v>19</v>
      </c>
      <c r="W36" s="115" t="s">
        <v>19</v>
      </c>
      <c r="X36" s="115" t="s">
        <v>19</v>
      </c>
      <c r="Y36" s="115" t="s">
        <v>19</v>
      </c>
      <c r="Z36" s="115" t="s">
        <v>19</v>
      </c>
      <c r="AA36" s="115" t="s">
        <v>19</v>
      </c>
      <c r="AB36" s="115" t="s">
        <v>19</v>
      </c>
      <c r="AC36" s="115" t="s">
        <v>19</v>
      </c>
      <c r="AD36" s="115">
        <f t="shared" ref="AD36" si="34">IFERROR(SUM(AD37,AD38,AD39),"нд")</f>
        <v>0</v>
      </c>
      <c r="AE36" s="115" t="s">
        <v>19</v>
      </c>
      <c r="AF36" s="115" t="s">
        <v>19</v>
      </c>
      <c r="AG36" s="115" t="s">
        <v>19</v>
      </c>
      <c r="AH36" s="115" t="s">
        <v>19</v>
      </c>
      <c r="AI36" s="115" t="s">
        <v>19</v>
      </c>
      <c r="AJ36" s="115" t="s">
        <v>19</v>
      </c>
      <c r="AK36" s="115" t="s">
        <v>19</v>
      </c>
      <c r="AL36" s="115" t="s">
        <v>19</v>
      </c>
      <c r="AM36" s="115" t="s">
        <v>19</v>
      </c>
      <c r="AN36" s="118" t="s">
        <v>19</v>
      </c>
      <c r="AO36" s="120">
        <f>IFERROR(SUM(AO37,AO38,AO39),"нд")</f>
        <v>0</v>
      </c>
      <c r="AP36" s="120">
        <f>IFERROR(SUM(AP37,AP38,AP39),"нд")</f>
        <v>0</v>
      </c>
      <c r="AQ36" s="121" t="s">
        <v>19</v>
      </c>
      <c r="AR36" s="115" t="s">
        <v>19</v>
      </c>
      <c r="AS36" s="115" t="s">
        <v>19</v>
      </c>
      <c r="AT36" s="115"/>
      <c r="AU36" s="115"/>
      <c r="AV36" s="115"/>
      <c r="AW36" s="115"/>
      <c r="AX36" s="119"/>
      <c r="AY36" s="115"/>
    </row>
    <row r="37" spans="1:51" ht="47.25" x14ac:dyDescent="0.25">
      <c r="A37" s="116" t="s">
        <v>56</v>
      </c>
      <c r="B37" s="107" t="s">
        <v>53</v>
      </c>
      <c r="C37" s="117" t="s">
        <v>18</v>
      </c>
      <c r="D37" s="115" t="s">
        <v>19</v>
      </c>
      <c r="E37" s="115" t="s">
        <v>19</v>
      </c>
      <c r="F37" s="115" t="s">
        <v>19</v>
      </c>
      <c r="G37" s="115" t="s">
        <v>19</v>
      </c>
      <c r="H37" s="115" t="s">
        <v>19</v>
      </c>
      <c r="I37" s="115" t="s">
        <v>19</v>
      </c>
      <c r="J37" s="115" t="s">
        <v>19</v>
      </c>
      <c r="K37" s="115" t="s">
        <v>19</v>
      </c>
      <c r="L37" s="115" t="s">
        <v>19</v>
      </c>
      <c r="M37" s="115" t="s">
        <v>19</v>
      </c>
      <c r="N37" s="115">
        <f t="shared" ref="N37:N39" si="35">IFERROR(0,"нд")</f>
        <v>0</v>
      </c>
      <c r="O37" s="115" t="s">
        <v>19</v>
      </c>
      <c r="P37" s="115" t="s">
        <v>19</v>
      </c>
      <c r="Q37" s="115" t="s">
        <v>19</v>
      </c>
      <c r="R37" s="115" t="s">
        <v>19</v>
      </c>
      <c r="S37" s="115" t="s">
        <v>19</v>
      </c>
      <c r="T37" s="115" t="s">
        <v>19</v>
      </c>
      <c r="U37" s="115" t="s">
        <v>19</v>
      </c>
      <c r="V37" s="115" t="s">
        <v>19</v>
      </c>
      <c r="W37" s="115" t="s">
        <v>19</v>
      </c>
      <c r="X37" s="115" t="s">
        <v>19</v>
      </c>
      <c r="Y37" s="115" t="s">
        <v>19</v>
      </c>
      <c r="Z37" s="115" t="s">
        <v>19</v>
      </c>
      <c r="AA37" s="115" t="s">
        <v>19</v>
      </c>
      <c r="AB37" s="115" t="s">
        <v>19</v>
      </c>
      <c r="AC37" s="115" t="s">
        <v>19</v>
      </c>
      <c r="AD37" s="115">
        <f t="shared" ref="AD37:AD39" si="36">IFERROR(0,"нд")</f>
        <v>0</v>
      </c>
      <c r="AE37" s="115" t="s">
        <v>19</v>
      </c>
      <c r="AF37" s="115" t="s">
        <v>19</v>
      </c>
      <c r="AG37" s="115" t="s">
        <v>19</v>
      </c>
      <c r="AH37" s="115" t="s">
        <v>19</v>
      </c>
      <c r="AI37" s="115" t="s">
        <v>19</v>
      </c>
      <c r="AJ37" s="115" t="s">
        <v>19</v>
      </c>
      <c r="AK37" s="115" t="s">
        <v>19</v>
      </c>
      <c r="AL37" s="115" t="s">
        <v>19</v>
      </c>
      <c r="AM37" s="115" t="s">
        <v>19</v>
      </c>
      <c r="AN37" s="118" t="s">
        <v>19</v>
      </c>
      <c r="AO37" s="120">
        <f t="shared" ref="AO37:AP39" si="37">IFERROR(0,"нд")</f>
        <v>0</v>
      </c>
      <c r="AP37" s="120">
        <f t="shared" si="37"/>
        <v>0</v>
      </c>
      <c r="AQ37" s="121" t="s">
        <v>19</v>
      </c>
      <c r="AR37" s="115" t="s">
        <v>19</v>
      </c>
      <c r="AS37" s="115" t="s">
        <v>19</v>
      </c>
      <c r="AT37" s="115"/>
      <c r="AU37" s="115"/>
      <c r="AV37" s="115"/>
      <c r="AW37" s="115"/>
      <c r="AX37" s="119"/>
      <c r="AY37" s="115"/>
    </row>
    <row r="38" spans="1:51" ht="47.25" x14ac:dyDescent="0.25">
      <c r="A38" s="116" t="s">
        <v>56</v>
      </c>
      <c r="B38" s="107" t="s">
        <v>54</v>
      </c>
      <c r="C38" s="117" t="s">
        <v>18</v>
      </c>
      <c r="D38" s="115" t="s">
        <v>19</v>
      </c>
      <c r="E38" s="115" t="s">
        <v>19</v>
      </c>
      <c r="F38" s="115" t="s">
        <v>19</v>
      </c>
      <c r="G38" s="115" t="s">
        <v>19</v>
      </c>
      <c r="H38" s="115" t="s">
        <v>19</v>
      </c>
      <c r="I38" s="115" t="s">
        <v>19</v>
      </c>
      <c r="J38" s="115" t="s">
        <v>19</v>
      </c>
      <c r="K38" s="115" t="s">
        <v>19</v>
      </c>
      <c r="L38" s="115" t="s">
        <v>19</v>
      </c>
      <c r="M38" s="115" t="s">
        <v>19</v>
      </c>
      <c r="N38" s="115">
        <f t="shared" si="35"/>
        <v>0</v>
      </c>
      <c r="O38" s="115" t="s">
        <v>19</v>
      </c>
      <c r="P38" s="115" t="s">
        <v>19</v>
      </c>
      <c r="Q38" s="115" t="s">
        <v>19</v>
      </c>
      <c r="R38" s="115" t="s">
        <v>19</v>
      </c>
      <c r="S38" s="115" t="s">
        <v>19</v>
      </c>
      <c r="T38" s="115" t="s">
        <v>19</v>
      </c>
      <c r="U38" s="115" t="s">
        <v>19</v>
      </c>
      <c r="V38" s="115" t="s">
        <v>19</v>
      </c>
      <c r="W38" s="115" t="s">
        <v>19</v>
      </c>
      <c r="X38" s="115" t="s">
        <v>19</v>
      </c>
      <c r="Y38" s="115" t="s">
        <v>19</v>
      </c>
      <c r="Z38" s="115" t="s">
        <v>19</v>
      </c>
      <c r="AA38" s="115" t="s">
        <v>19</v>
      </c>
      <c r="AB38" s="115" t="s">
        <v>19</v>
      </c>
      <c r="AC38" s="115" t="s">
        <v>19</v>
      </c>
      <c r="AD38" s="115">
        <f t="shared" si="36"/>
        <v>0</v>
      </c>
      <c r="AE38" s="115" t="s">
        <v>19</v>
      </c>
      <c r="AF38" s="115" t="s">
        <v>19</v>
      </c>
      <c r="AG38" s="115" t="s">
        <v>19</v>
      </c>
      <c r="AH38" s="115" t="s">
        <v>19</v>
      </c>
      <c r="AI38" s="115" t="s">
        <v>19</v>
      </c>
      <c r="AJ38" s="115" t="s">
        <v>19</v>
      </c>
      <c r="AK38" s="115" t="s">
        <v>19</v>
      </c>
      <c r="AL38" s="115" t="s">
        <v>19</v>
      </c>
      <c r="AM38" s="115" t="s">
        <v>19</v>
      </c>
      <c r="AN38" s="118" t="s">
        <v>19</v>
      </c>
      <c r="AO38" s="120">
        <f t="shared" si="37"/>
        <v>0</v>
      </c>
      <c r="AP38" s="120">
        <f t="shared" si="37"/>
        <v>0</v>
      </c>
      <c r="AQ38" s="121" t="s">
        <v>19</v>
      </c>
      <c r="AR38" s="115" t="s">
        <v>19</v>
      </c>
      <c r="AS38" s="115" t="s">
        <v>19</v>
      </c>
      <c r="AT38" s="115"/>
      <c r="AU38" s="115"/>
      <c r="AV38" s="115"/>
      <c r="AW38" s="115"/>
      <c r="AX38" s="119"/>
      <c r="AY38" s="115"/>
    </row>
    <row r="39" spans="1:51" ht="47.25" x14ac:dyDescent="0.25">
      <c r="A39" s="116" t="s">
        <v>56</v>
      </c>
      <c r="B39" s="107" t="s">
        <v>55</v>
      </c>
      <c r="C39" s="117" t="s">
        <v>18</v>
      </c>
      <c r="D39" s="115" t="s">
        <v>19</v>
      </c>
      <c r="E39" s="115" t="s">
        <v>19</v>
      </c>
      <c r="F39" s="115" t="s">
        <v>19</v>
      </c>
      <c r="G39" s="115" t="s">
        <v>19</v>
      </c>
      <c r="H39" s="115" t="s">
        <v>19</v>
      </c>
      <c r="I39" s="115" t="s">
        <v>19</v>
      </c>
      <c r="J39" s="115" t="s">
        <v>19</v>
      </c>
      <c r="K39" s="115" t="s">
        <v>19</v>
      </c>
      <c r="L39" s="115" t="s">
        <v>19</v>
      </c>
      <c r="M39" s="115" t="s">
        <v>19</v>
      </c>
      <c r="N39" s="115">
        <f t="shared" si="35"/>
        <v>0</v>
      </c>
      <c r="O39" s="115" t="s">
        <v>19</v>
      </c>
      <c r="P39" s="115" t="s">
        <v>19</v>
      </c>
      <c r="Q39" s="115" t="s">
        <v>19</v>
      </c>
      <c r="R39" s="115" t="s">
        <v>19</v>
      </c>
      <c r="S39" s="115" t="s">
        <v>19</v>
      </c>
      <c r="T39" s="115" t="s">
        <v>19</v>
      </c>
      <c r="U39" s="115" t="s">
        <v>19</v>
      </c>
      <c r="V39" s="115" t="s">
        <v>19</v>
      </c>
      <c r="W39" s="115" t="s">
        <v>19</v>
      </c>
      <c r="X39" s="115" t="s">
        <v>19</v>
      </c>
      <c r="Y39" s="115" t="s">
        <v>19</v>
      </c>
      <c r="Z39" s="115" t="s">
        <v>19</v>
      </c>
      <c r="AA39" s="115" t="s">
        <v>19</v>
      </c>
      <c r="AB39" s="115" t="s">
        <v>19</v>
      </c>
      <c r="AC39" s="115" t="s">
        <v>19</v>
      </c>
      <c r="AD39" s="115">
        <f t="shared" si="36"/>
        <v>0</v>
      </c>
      <c r="AE39" s="115" t="s">
        <v>19</v>
      </c>
      <c r="AF39" s="115" t="s">
        <v>19</v>
      </c>
      <c r="AG39" s="115" t="s">
        <v>19</v>
      </c>
      <c r="AH39" s="115" t="s">
        <v>19</v>
      </c>
      <c r="AI39" s="115" t="s">
        <v>19</v>
      </c>
      <c r="AJ39" s="115" t="s">
        <v>19</v>
      </c>
      <c r="AK39" s="115" t="s">
        <v>19</v>
      </c>
      <c r="AL39" s="115" t="s">
        <v>19</v>
      </c>
      <c r="AM39" s="115" t="s">
        <v>19</v>
      </c>
      <c r="AN39" s="118" t="s">
        <v>19</v>
      </c>
      <c r="AO39" s="120">
        <f t="shared" si="37"/>
        <v>0</v>
      </c>
      <c r="AP39" s="120">
        <f t="shared" si="37"/>
        <v>0</v>
      </c>
      <c r="AQ39" s="121" t="s">
        <v>19</v>
      </c>
      <c r="AR39" s="115" t="s">
        <v>19</v>
      </c>
      <c r="AS39" s="115" t="s">
        <v>19</v>
      </c>
      <c r="AT39" s="115"/>
      <c r="AU39" s="115"/>
      <c r="AV39" s="115"/>
      <c r="AW39" s="115"/>
      <c r="AX39" s="119"/>
      <c r="AY39" s="115"/>
    </row>
    <row r="40" spans="1:51" ht="47.25" x14ac:dyDescent="0.25">
      <c r="A40" s="116" t="s">
        <v>57</v>
      </c>
      <c r="B40" s="107" t="s">
        <v>58</v>
      </c>
      <c r="C40" s="117" t="s">
        <v>18</v>
      </c>
      <c r="D40" s="115" t="s">
        <v>19</v>
      </c>
      <c r="E40" s="115" t="s">
        <v>19</v>
      </c>
      <c r="F40" s="115" t="s">
        <v>19</v>
      </c>
      <c r="G40" s="115" t="s">
        <v>19</v>
      </c>
      <c r="H40" s="115" t="s">
        <v>19</v>
      </c>
      <c r="I40" s="115" t="s">
        <v>19</v>
      </c>
      <c r="J40" s="115" t="s">
        <v>19</v>
      </c>
      <c r="K40" s="115" t="s">
        <v>19</v>
      </c>
      <c r="L40" s="115" t="s">
        <v>19</v>
      </c>
      <c r="M40" s="115" t="s">
        <v>19</v>
      </c>
      <c r="N40" s="115">
        <f t="shared" ref="N40" si="38">IFERROR(SUM(N41,N42),"нд")</f>
        <v>0</v>
      </c>
      <c r="O40" s="115" t="s">
        <v>19</v>
      </c>
      <c r="P40" s="115" t="s">
        <v>19</v>
      </c>
      <c r="Q40" s="115" t="s">
        <v>19</v>
      </c>
      <c r="R40" s="115" t="s">
        <v>19</v>
      </c>
      <c r="S40" s="115" t="s">
        <v>19</v>
      </c>
      <c r="T40" s="115" t="s">
        <v>19</v>
      </c>
      <c r="U40" s="115" t="s">
        <v>19</v>
      </c>
      <c r="V40" s="115" t="s">
        <v>19</v>
      </c>
      <c r="W40" s="115" t="s">
        <v>19</v>
      </c>
      <c r="X40" s="115" t="s">
        <v>19</v>
      </c>
      <c r="Y40" s="115" t="s">
        <v>19</v>
      </c>
      <c r="Z40" s="115" t="s">
        <v>19</v>
      </c>
      <c r="AA40" s="115" t="s">
        <v>19</v>
      </c>
      <c r="AB40" s="115" t="s">
        <v>19</v>
      </c>
      <c r="AC40" s="115" t="s">
        <v>19</v>
      </c>
      <c r="AD40" s="115">
        <f t="shared" ref="AD40" si="39">IFERROR(SUM(AD41,AD42),"нд")</f>
        <v>0</v>
      </c>
      <c r="AE40" s="115" t="s">
        <v>19</v>
      </c>
      <c r="AF40" s="115" t="s">
        <v>19</v>
      </c>
      <c r="AG40" s="115" t="s">
        <v>19</v>
      </c>
      <c r="AH40" s="115" t="s">
        <v>19</v>
      </c>
      <c r="AI40" s="115" t="s">
        <v>19</v>
      </c>
      <c r="AJ40" s="115" t="s">
        <v>19</v>
      </c>
      <c r="AK40" s="115" t="s">
        <v>19</v>
      </c>
      <c r="AL40" s="115" t="s">
        <v>19</v>
      </c>
      <c r="AM40" s="115" t="s">
        <v>19</v>
      </c>
      <c r="AN40" s="118" t="s">
        <v>19</v>
      </c>
      <c r="AO40" s="120">
        <f>IFERROR(SUM(AO41,AO42),"нд")</f>
        <v>0</v>
      </c>
      <c r="AP40" s="120">
        <f>IFERROR(SUM(AP41,AP42),"нд")</f>
        <v>0</v>
      </c>
      <c r="AQ40" s="121" t="s">
        <v>19</v>
      </c>
      <c r="AR40" s="115" t="s">
        <v>19</v>
      </c>
      <c r="AS40" s="115" t="s">
        <v>19</v>
      </c>
      <c r="AT40" s="115"/>
      <c r="AU40" s="115"/>
      <c r="AV40" s="115"/>
      <c r="AW40" s="115"/>
      <c r="AX40" s="119"/>
      <c r="AY40" s="115"/>
    </row>
    <row r="41" spans="1:51" ht="31.5" x14ac:dyDescent="0.25">
      <c r="A41" s="116" t="s">
        <v>59</v>
      </c>
      <c r="B41" s="107" t="s">
        <v>60</v>
      </c>
      <c r="C41" s="117" t="s">
        <v>18</v>
      </c>
      <c r="D41" s="115" t="s">
        <v>19</v>
      </c>
      <c r="E41" s="115" t="s">
        <v>19</v>
      </c>
      <c r="F41" s="115" t="s">
        <v>19</v>
      </c>
      <c r="G41" s="115" t="s">
        <v>19</v>
      </c>
      <c r="H41" s="115" t="s">
        <v>19</v>
      </c>
      <c r="I41" s="115" t="s">
        <v>19</v>
      </c>
      <c r="J41" s="115" t="s">
        <v>19</v>
      </c>
      <c r="K41" s="115" t="s">
        <v>19</v>
      </c>
      <c r="L41" s="115" t="s">
        <v>19</v>
      </c>
      <c r="M41" s="115" t="s">
        <v>19</v>
      </c>
      <c r="N41" s="115">
        <f t="shared" ref="N41" si="40">IFERROR(0,"нд")</f>
        <v>0</v>
      </c>
      <c r="O41" s="115" t="s">
        <v>19</v>
      </c>
      <c r="P41" s="115" t="s">
        <v>19</v>
      </c>
      <c r="Q41" s="115" t="s">
        <v>19</v>
      </c>
      <c r="R41" s="115" t="s">
        <v>19</v>
      </c>
      <c r="S41" s="115" t="s">
        <v>19</v>
      </c>
      <c r="T41" s="115" t="s">
        <v>19</v>
      </c>
      <c r="U41" s="115" t="s">
        <v>19</v>
      </c>
      <c r="V41" s="115" t="s">
        <v>19</v>
      </c>
      <c r="W41" s="115" t="s">
        <v>19</v>
      </c>
      <c r="X41" s="115" t="s">
        <v>19</v>
      </c>
      <c r="Y41" s="115" t="s">
        <v>19</v>
      </c>
      <c r="Z41" s="115" t="s">
        <v>19</v>
      </c>
      <c r="AA41" s="115" t="s">
        <v>19</v>
      </c>
      <c r="AB41" s="115" t="s">
        <v>19</v>
      </c>
      <c r="AC41" s="115" t="s">
        <v>19</v>
      </c>
      <c r="AD41" s="115">
        <f t="shared" ref="AD41" si="41">IFERROR(0,"нд")</f>
        <v>0</v>
      </c>
      <c r="AE41" s="115" t="s">
        <v>19</v>
      </c>
      <c r="AF41" s="115" t="s">
        <v>19</v>
      </c>
      <c r="AG41" s="115" t="s">
        <v>19</v>
      </c>
      <c r="AH41" s="115" t="s">
        <v>19</v>
      </c>
      <c r="AI41" s="115" t="s">
        <v>19</v>
      </c>
      <c r="AJ41" s="115" t="s">
        <v>19</v>
      </c>
      <c r="AK41" s="115" t="s">
        <v>19</v>
      </c>
      <c r="AL41" s="115" t="s">
        <v>19</v>
      </c>
      <c r="AM41" s="115" t="s">
        <v>19</v>
      </c>
      <c r="AN41" s="118" t="s">
        <v>19</v>
      </c>
      <c r="AO41" s="120">
        <f>IFERROR(0,"нд")</f>
        <v>0</v>
      </c>
      <c r="AP41" s="120">
        <f>IFERROR(0,"нд")</f>
        <v>0</v>
      </c>
      <c r="AQ41" s="121" t="s">
        <v>19</v>
      </c>
      <c r="AR41" s="115" t="s">
        <v>19</v>
      </c>
      <c r="AS41" s="115" t="s">
        <v>19</v>
      </c>
      <c r="AT41" s="115"/>
      <c r="AU41" s="115"/>
      <c r="AV41" s="115"/>
      <c r="AW41" s="115"/>
      <c r="AX41" s="119"/>
      <c r="AY41" s="115"/>
    </row>
    <row r="42" spans="1:51" ht="31.5" x14ac:dyDescent="0.25">
      <c r="A42" s="116" t="s">
        <v>61</v>
      </c>
      <c r="B42" s="107" t="s">
        <v>62</v>
      </c>
      <c r="C42" s="117" t="s">
        <v>18</v>
      </c>
      <c r="D42" s="115" t="s">
        <v>19</v>
      </c>
      <c r="E42" s="115" t="s">
        <v>19</v>
      </c>
      <c r="F42" s="115" t="s">
        <v>19</v>
      </c>
      <c r="G42" s="115" t="s">
        <v>19</v>
      </c>
      <c r="H42" s="115" t="s">
        <v>19</v>
      </c>
      <c r="I42" s="115" t="s">
        <v>19</v>
      </c>
      <c r="J42" s="115" t="s">
        <v>19</v>
      </c>
      <c r="K42" s="115" t="s">
        <v>19</v>
      </c>
      <c r="L42" s="115" t="s">
        <v>19</v>
      </c>
      <c r="M42" s="115" t="s">
        <v>19</v>
      </c>
      <c r="N42" s="115">
        <f t="shared" ref="N42" si="42">IFERROR(SUM(N43:N43),"нд")</f>
        <v>0</v>
      </c>
      <c r="O42" s="115" t="s">
        <v>19</v>
      </c>
      <c r="P42" s="115" t="s">
        <v>19</v>
      </c>
      <c r="Q42" s="115" t="s">
        <v>19</v>
      </c>
      <c r="R42" s="115" t="s">
        <v>19</v>
      </c>
      <c r="S42" s="115" t="s">
        <v>19</v>
      </c>
      <c r="T42" s="115" t="s">
        <v>19</v>
      </c>
      <c r="U42" s="115" t="s">
        <v>19</v>
      </c>
      <c r="V42" s="115" t="s">
        <v>19</v>
      </c>
      <c r="W42" s="115" t="s">
        <v>19</v>
      </c>
      <c r="X42" s="115" t="s">
        <v>19</v>
      </c>
      <c r="Y42" s="115" t="s">
        <v>19</v>
      </c>
      <c r="Z42" s="115" t="s">
        <v>19</v>
      </c>
      <c r="AA42" s="115" t="s">
        <v>19</v>
      </c>
      <c r="AB42" s="115" t="s">
        <v>19</v>
      </c>
      <c r="AC42" s="115" t="s">
        <v>19</v>
      </c>
      <c r="AD42" s="115">
        <f t="shared" ref="AD42" si="43">IFERROR(SUM(AD43:AD43),"нд")</f>
        <v>0</v>
      </c>
      <c r="AE42" s="115" t="s">
        <v>19</v>
      </c>
      <c r="AF42" s="115" t="s">
        <v>19</v>
      </c>
      <c r="AG42" s="115" t="s">
        <v>19</v>
      </c>
      <c r="AH42" s="115" t="s">
        <v>19</v>
      </c>
      <c r="AI42" s="115" t="s">
        <v>19</v>
      </c>
      <c r="AJ42" s="115" t="s">
        <v>19</v>
      </c>
      <c r="AK42" s="115" t="s">
        <v>19</v>
      </c>
      <c r="AL42" s="115" t="s">
        <v>19</v>
      </c>
      <c r="AM42" s="115" t="s">
        <v>19</v>
      </c>
      <c r="AN42" s="118" t="s">
        <v>19</v>
      </c>
      <c r="AO42" s="120">
        <f>IFERROR(SUM(AO43:AO43),"нд")</f>
        <v>0</v>
      </c>
      <c r="AP42" s="120">
        <f>IFERROR(SUM(AP43:AP43),"нд")</f>
        <v>0</v>
      </c>
      <c r="AQ42" s="121" t="s">
        <v>19</v>
      </c>
      <c r="AR42" s="115" t="s">
        <v>19</v>
      </c>
      <c r="AS42" s="115" t="s">
        <v>19</v>
      </c>
      <c r="AT42" s="115"/>
      <c r="AU42" s="115"/>
      <c r="AV42" s="115"/>
      <c r="AW42" s="115"/>
      <c r="AX42" s="119"/>
      <c r="AY42" s="115"/>
    </row>
    <row r="43" spans="1:51" ht="47.25" x14ac:dyDescent="0.25">
      <c r="A43" s="116" t="s">
        <v>61</v>
      </c>
      <c r="B43" s="107" t="s">
        <v>537</v>
      </c>
      <c r="C43" s="117" t="s">
        <v>538</v>
      </c>
      <c r="D43" s="115" t="s">
        <v>19</v>
      </c>
      <c r="E43" s="115" t="s">
        <v>19</v>
      </c>
      <c r="F43" s="115" t="s">
        <v>19</v>
      </c>
      <c r="G43" s="115" t="s">
        <v>19</v>
      </c>
      <c r="H43" s="115" t="s">
        <v>19</v>
      </c>
      <c r="I43" s="115" t="s">
        <v>19</v>
      </c>
      <c r="J43" s="115" t="s">
        <v>19</v>
      </c>
      <c r="K43" s="115" t="s">
        <v>19</v>
      </c>
      <c r="L43" s="115" t="s">
        <v>19</v>
      </c>
      <c r="M43" s="115" t="s">
        <v>19</v>
      </c>
      <c r="N43" s="115" t="s">
        <v>19</v>
      </c>
      <c r="O43" s="115" t="s">
        <v>19</v>
      </c>
      <c r="P43" s="115" t="s">
        <v>19</v>
      </c>
      <c r="Q43" s="115" t="s">
        <v>19</v>
      </c>
      <c r="R43" s="115" t="s">
        <v>19</v>
      </c>
      <c r="S43" s="115" t="s">
        <v>19</v>
      </c>
      <c r="T43" s="115" t="s">
        <v>19</v>
      </c>
      <c r="U43" s="115" t="s">
        <v>19</v>
      </c>
      <c r="V43" s="115" t="s">
        <v>19</v>
      </c>
      <c r="W43" s="115">
        <v>1.3492063492063489E-2</v>
      </c>
      <c r="X43" s="115" t="s">
        <v>19</v>
      </c>
      <c r="Y43" s="115" t="s">
        <v>19</v>
      </c>
      <c r="Z43" s="115" t="s">
        <v>19</v>
      </c>
      <c r="AA43" s="115" t="s">
        <v>19</v>
      </c>
      <c r="AB43" s="115" t="s">
        <v>19</v>
      </c>
      <c r="AC43" s="115" t="s">
        <v>19</v>
      </c>
      <c r="AD43" s="115" t="s">
        <v>19</v>
      </c>
      <c r="AE43" s="115" t="s">
        <v>19</v>
      </c>
      <c r="AF43" s="115" t="s">
        <v>19</v>
      </c>
      <c r="AG43" s="115" t="s">
        <v>19</v>
      </c>
      <c r="AH43" s="115" t="s">
        <v>19</v>
      </c>
      <c r="AI43" s="115" t="s">
        <v>19</v>
      </c>
      <c r="AJ43" s="115" t="s">
        <v>19</v>
      </c>
      <c r="AK43" s="115" t="s">
        <v>19</v>
      </c>
      <c r="AL43" s="115" t="s">
        <v>19</v>
      </c>
      <c r="AM43" s="115" t="s">
        <v>19</v>
      </c>
      <c r="AN43" s="118" t="s">
        <v>19</v>
      </c>
      <c r="AO43" s="120" t="s">
        <v>19</v>
      </c>
      <c r="AP43" s="120" t="s">
        <v>19</v>
      </c>
      <c r="AQ43" s="121" t="s">
        <v>19</v>
      </c>
      <c r="AR43" s="115" t="s">
        <v>19</v>
      </c>
      <c r="AS43" s="115" t="s">
        <v>19</v>
      </c>
      <c r="AT43" s="115"/>
      <c r="AU43" s="115"/>
      <c r="AV43" s="115"/>
      <c r="AW43" s="115"/>
      <c r="AX43" s="119"/>
      <c r="AY43" s="115"/>
    </row>
    <row r="44" spans="1:51" ht="15.75" x14ac:dyDescent="0.25">
      <c r="A44" s="116" t="s">
        <v>63</v>
      </c>
      <c r="B44" s="107" t="s">
        <v>64</v>
      </c>
      <c r="C44" s="117" t="s">
        <v>18</v>
      </c>
      <c r="D44" s="115" t="s">
        <v>19</v>
      </c>
      <c r="E44" s="115" t="s">
        <v>19</v>
      </c>
      <c r="F44" s="115" t="s">
        <v>19</v>
      </c>
      <c r="G44" s="115" t="s">
        <v>19</v>
      </c>
      <c r="H44" s="115" t="s">
        <v>19</v>
      </c>
      <c r="I44" s="115" t="s">
        <v>19</v>
      </c>
      <c r="J44" s="115" t="s">
        <v>19</v>
      </c>
      <c r="K44" s="115" t="s">
        <v>19</v>
      </c>
      <c r="L44" s="115" t="s">
        <v>19</v>
      </c>
      <c r="M44" s="115" t="s">
        <v>19</v>
      </c>
      <c r="N44" s="115">
        <f t="shared" ref="N44" si="44">IFERROR(SUM(N45,N60,N106,N120),"нд")</f>
        <v>6.8000000000000005E-2</v>
      </c>
      <c r="O44" s="115" t="s">
        <v>19</v>
      </c>
      <c r="P44" s="115" t="s">
        <v>19</v>
      </c>
      <c r="Q44" s="115" t="s">
        <v>19</v>
      </c>
      <c r="R44" s="115" t="s">
        <v>19</v>
      </c>
      <c r="S44" s="115" t="s">
        <v>19</v>
      </c>
      <c r="T44" s="115" t="s">
        <v>19</v>
      </c>
      <c r="U44" s="115" t="s">
        <v>19</v>
      </c>
      <c r="V44" s="115" t="s">
        <v>19</v>
      </c>
      <c r="W44" s="115" t="s">
        <v>19</v>
      </c>
      <c r="X44" s="115" t="s">
        <v>19</v>
      </c>
      <c r="Y44" s="115" t="s">
        <v>19</v>
      </c>
      <c r="Z44" s="115" t="s">
        <v>19</v>
      </c>
      <c r="AA44" s="115" t="s">
        <v>19</v>
      </c>
      <c r="AB44" s="115" t="s">
        <v>19</v>
      </c>
      <c r="AC44" s="115" t="s">
        <v>19</v>
      </c>
      <c r="AD44" s="115">
        <f t="shared" ref="AD44" si="45">IFERROR(SUM(AD45,AD60,AD106,AD120),"нд")</f>
        <v>11.379000000000001</v>
      </c>
      <c r="AE44" s="115" t="s">
        <v>19</v>
      </c>
      <c r="AF44" s="115" t="s">
        <v>19</v>
      </c>
      <c r="AG44" s="115" t="s">
        <v>19</v>
      </c>
      <c r="AH44" s="115" t="s">
        <v>19</v>
      </c>
      <c r="AI44" s="115" t="s">
        <v>19</v>
      </c>
      <c r="AJ44" s="115" t="s">
        <v>19</v>
      </c>
      <c r="AK44" s="115" t="s">
        <v>19</v>
      </c>
      <c r="AL44" s="115" t="s">
        <v>19</v>
      </c>
      <c r="AM44" s="115" t="s">
        <v>19</v>
      </c>
      <c r="AN44" s="118" t="s">
        <v>19</v>
      </c>
      <c r="AO44" s="120">
        <f>IFERROR(SUM(AO45,AO60,AO106,AO120),"нд")</f>
        <v>-4.2052902378039908E-2</v>
      </c>
      <c r="AP44" s="120">
        <f>IFERROR(SUM(AP45,AP60,AP106,AP120),"нд")</f>
        <v>-1.9560467763883749E-2</v>
      </c>
      <c r="AQ44" s="121" t="s">
        <v>19</v>
      </c>
      <c r="AR44" s="115" t="s">
        <v>19</v>
      </c>
      <c r="AS44" s="115" t="s">
        <v>19</v>
      </c>
      <c r="AT44" s="115"/>
      <c r="AU44" s="115"/>
      <c r="AV44" s="115"/>
      <c r="AW44" s="115"/>
      <c r="AX44" s="119"/>
      <c r="AY44" s="115"/>
    </row>
    <row r="45" spans="1:51" ht="31.5" x14ac:dyDescent="0.25">
      <c r="A45" s="116" t="s">
        <v>65</v>
      </c>
      <c r="B45" s="107" t="s">
        <v>66</v>
      </c>
      <c r="C45" s="117" t="s">
        <v>18</v>
      </c>
      <c r="D45" s="115" t="s">
        <v>19</v>
      </c>
      <c r="E45" s="115" t="s">
        <v>19</v>
      </c>
      <c r="F45" s="115" t="s">
        <v>19</v>
      </c>
      <c r="G45" s="115" t="s">
        <v>19</v>
      </c>
      <c r="H45" s="115" t="s">
        <v>19</v>
      </c>
      <c r="I45" s="115" t="s">
        <v>19</v>
      </c>
      <c r="J45" s="115" t="s">
        <v>19</v>
      </c>
      <c r="K45" s="115" t="s">
        <v>19</v>
      </c>
      <c r="L45" s="115" t="s">
        <v>19</v>
      </c>
      <c r="M45" s="115" t="s">
        <v>19</v>
      </c>
      <c r="N45" s="115">
        <f t="shared" ref="N45" si="46">IFERROR(SUM(N46,N50),"нд")</f>
        <v>0</v>
      </c>
      <c r="O45" s="115" t="s">
        <v>19</v>
      </c>
      <c r="P45" s="115" t="s">
        <v>19</v>
      </c>
      <c r="Q45" s="115" t="s">
        <v>19</v>
      </c>
      <c r="R45" s="115" t="s">
        <v>19</v>
      </c>
      <c r="S45" s="115" t="s">
        <v>19</v>
      </c>
      <c r="T45" s="115" t="s">
        <v>19</v>
      </c>
      <c r="U45" s="115" t="s">
        <v>19</v>
      </c>
      <c r="V45" s="115" t="s">
        <v>19</v>
      </c>
      <c r="W45" s="115" t="s">
        <v>19</v>
      </c>
      <c r="X45" s="115" t="s">
        <v>19</v>
      </c>
      <c r="Y45" s="115" t="s">
        <v>19</v>
      </c>
      <c r="Z45" s="115" t="s">
        <v>19</v>
      </c>
      <c r="AA45" s="115" t="s">
        <v>19</v>
      </c>
      <c r="AB45" s="115" t="s">
        <v>19</v>
      </c>
      <c r="AC45" s="115" t="s">
        <v>19</v>
      </c>
      <c r="AD45" s="115">
        <f t="shared" ref="AD45" si="47">IFERROR(SUM(AD46,AD50),"нд")</f>
        <v>0</v>
      </c>
      <c r="AE45" s="115" t="s">
        <v>19</v>
      </c>
      <c r="AF45" s="115" t="s">
        <v>19</v>
      </c>
      <c r="AG45" s="115" t="s">
        <v>19</v>
      </c>
      <c r="AH45" s="115" t="s">
        <v>19</v>
      </c>
      <c r="AI45" s="115" t="s">
        <v>19</v>
      </c>
      <c r="AJ45" s="115" t="s">
        <v>19</v>
      </c>
      <c r="AK45" s="115" t="s">
        <v>19</v>
      </c>
      <c r="AL45" s="115" t="s">
        <v>19</v>
      </c>
      <c r="AM45" s="115" t="s">
        <v>19</v>
      </c>
      <c r="AN45" s="118" t="s">
        <v>19</v>
      </c>
      <c r="AO45" s="120">
        <f>IFERROR(SUM(AO46,AO50),"нд")</f>
        <v>0</v>
      </c>
      <c r="AP45" s="120">
        <f>IFERROR(SUM(AP46,AP50),"нд")</f>
        <v>0</v>
      </c>
      <c r="AQ45" s="121" t="s">
        <v>19</v>
      </c>
      <c r="AR45" s="115" t="s">
        <v>19</v>
      </c>
      <c r="AS45" s="115" t="s">
        <v>19</v>
      </c>
      <c r="AT45" s="115"/>
      <c r="AU45" s="115"/>
      <c r="AV45" s="115"/>
      <c r="AW45" s="115"/>
      <c r="AX45" s="119"/>
      <c r="AY45" s="115"/>
    </row>
    <row r="46" spans="1:51" ht="15.75" x14ac:dyDescent="0.25">
      <c r="A46" s="116" t="s">
        <v>67</v>
      </c>
      <c r="B46" s="107" t="s">
        <v>68</v>
      </c>
      <c r="C46" s="117" t="s">
        <v>18</v>
      </c>
      <c r="D46" s="115" t="s">
        <v>19</v>
      </c>
      <c r="E46" s="115" t="s">
        <v>19</v>
      </c>
      <c r="F46" s="115" t="s">
        <v>19</v>
      </c>
      <c r="G46" s="115" t="s">
        <v>19</v>
      </c>
      <c r="H46" s="115" t="s">
        <v>19</v>
      </c>
      <c r="I46" s="115" t="s">
        <v>19</v>
      </c>
      <c r="J46" s="115" t="s">
        <v>19</v>
      </c>
      <c r="K46" s="115" t="s">
        <v>19</v>
      </c>
      <c r="L46" s="115" t="s">
        <v>19</v>
      </c>
      <c r="M46" s="115" t="s">
        <v>19</v>
      </c>
      <c r="N46" s="115">
        <f t="shared" ref="N46" si="48">IFERROR(SUM(N47:N49),"нд")</f>
        <v>0</v>
      </c>
      <c r="O46" s="115" t="s">
        <v>19</v>
      </c>
      <c r="P46" s="115" t="s">
        <v>19</v>
      </c>
      <c r="Q46" s="115" t="s">
        <v>19</v>
      </c>
      <c r="R46" s="115" t="s">
        <v>19</v>
      </c>
      <c r="S46" s="115" t="s">
        <v>19</v>
      </c>
      <c r="T46" s="115" t="s">
        <v>19</v>
      </c>
      <c r="U46" s="115" t="s">
        <v>19</v>
      </c>
      <c r="V46" s="115" t="s">
        <v>19</v>
      </c>
      <c r="W46" s="115" t="s">
        <v>19</v>
      </c>
      <c r="X46" s="115" t="s">
        <v>19</v>
      </c>
      <c r="Y46" s="115" t="s">
        <v>19</v>
      </c>
      <c r="Z46" s="115" t="s">
        <v>19</v>
      </c>
      <c r="AA46" s="115" t="s">
        <v>19</v>
      </c>
      <c r="AB46" s="115" t="s">
        <v>19</v>
      </c>
      <c r="AC46" s="115" t="s">
        <v>19</v>
      </c>
      <c r="AD46" s="115">
        <f t="shared" ref="AD46" si="49">IFERROR(SUM(AD47:AD49),"нд")</f>
        <v>0</v>
      </c>
      <c r="AE46" s="115" t="s">
        <v>19</v>
      </c>
      <c r="AF46" s="115" t="s">
        <v>19</v>
      </c>
      <c r="AG46" s="115" t="s">
        <v>19</v>
      </c>
      <c r="AH46" s="115" t="s">
        <v>19</v>
      </c>
      <c r="AI46" s="115" t="s">
        <v>19</v>
      </c>
      <c r="AJ46" s="115" t="s">
        <v>19</v>
      </c>
      <c r="AK46" s="115" t="s">
        <v>19</v>
      </c>
      <c r="AL46" s="115" t="s">
        <v>19</v>
      </c>
      <c r="AM46" s="115" t="s">
        <v>19</v>
      </c>
      <c r="AN46" s="118" t="s">
        <v>19</v>
      </c>
      <c r="AO46" s="120">
        <f>IFERROR(SUM(AO47:AO49),"нд")</f>
        <v>0</v>
      </c>
      <c r="AP46" s="120">
        <f>IFERROR(SUM(AP47:AP49),"нд")</f>
        <v>0</v>
      </c>
      <c r="AQ46" s="121" t="s">
        <v>19</v>
      </c>
      <c r="AR46" s="115" t="s">
        <v>19</v>
      </c>
      <c r="AS46" s="115" t="s">
        <v>19</v>
      </c>
      <c r="AT46" s="115"/>
      <c r="AU46" s="115"/>
      <c r="AV46" s="115"/>
      <c r="AW46" s="115"/>
      <c r="AX46" s="119"/>
      <c r="AY46" s="115"/>
    </row>
    <row r="47" spans="1:51" ht="31.5" x14ac:dyDescent="0.25">
      <c r="A47" s="116" t="s">
        <v>67</v>
      </c>
      <c r="B47" s="107" t="s">
        <v>539</v>
      </c>
      <c r="C47" s="117" t="s">
        <v>540</v>
      </c>
      <c r="D47" s="115" t="s">
        <v>19</v>
      </c>
      <c r="E47" s="115" t="s">
        <v>19</v>
      </c>
      <c r="F47" s="115" t="s">
        <v>19</v>
      </c>
      <c r="G47" s="115" t="s">
        <v>19</v>
      </c>
      <c r="H47" s="115" t="s">
        <v>19</v>
      </c>
      <c r="I47" s="115" t="s">
        <v>19</v>
      </c>
      <c r="J47" s="115" t="s">
        <v>19</v>
      </c>
      <c r="K47" s="115" t="s">
        <v>19</v>
      </c>
      <c r="L47" s="115" t="s">
        <v>19</v>
      </c>
      <c r="M47" s="115" t="s">
        <v>19</v>
      </c>
      <c r="N47" s="115" t="s">
        <v>19</v>
      </c>
      <c r="O47" s="115" t="s">
        <v>19</v>
      </c>
      <c r="P47" s="115" t="s">
        <v>19</v>
      </c>
      <c r="Q47" s="115" t="s">
        <v>19</v>
      </c>
      <c r="R47" s="115" t="s">
        <v>19</v>
      </c>
      <c r="S47" s="115" t="s">
        <v>19</v>
      </c>
      <c r="T47" s="115" t="s">
        <v>19</v>
      </c>
      <c r="U47" s="115" t="s">
        <v>19</v>
      </c>
      <c r="V47" s="115" t="s">
        <v>19</v>
      </c>
      <c r="W47" s="115">
        <v>0.19750000000000001</v>
      </c>
      <c r="X47" s="115" t="s">
        <v>19</v>
      </c>
      <c r="Y47" s="115" t="s">
        <v>19</v>
      </c>
      <c r="Z47" s="115" t="s">
        <v>19</v>
      </c>
      <c r="AA47" s="115" t="s">
        <v>19</v>
      </c>
      <c r="AB47" s="115" t="s">
        <v>19</v>
      </c>
      <c r="AC47" s="115" t="s">
        <v>19</v>
      </c>
      <c r="AD47" s="115" t="s">
        <v>19</v>
      </c>
      <c r="AE47" s="115" t="s">
        <v>19</v>
      </c>
      <c r="AF47" s="115" t="s">
        <v>19</v>
      </c>
      <c r="AG47" s="115" t="s">
        <v>19</v>
      </c>
      <c r="AH47" s="115" t="s">
        <v>19</v>
      </c>
      <c r="AI47" s="115" t="s">
        <v>19</v>
      </c>
      <c r="AJ47" s="115" t="s">
        <v>19</v>
      </c>
      <c r="AK47" s="115" t="s">
        <v>19</v>
      </c>
      <c r="AL47" s="115" t="s">
        <v>19</v>
      </c>
      <c r="AM47" s="115" t="s">
        <v>19</v>
      </c>
      <c r="AN47" s="118" t="s">
        <v>19</v>
      </c>
      <c r="AO47" s="120" t="s">
        <v>19</v>
      </c>
      <c r="AP47" s="120" t="s">
        <v>19</v>
      </c>
      <c r="AQ47" s="121" t="s">
        <v>19</v>
      </c>
      <c r="AR47" s="115" t="s">
        <v>19</v>
      </c>
      <c r="AS47" s="115" t="s">
        <v>19</v>
      </c>
      <c r="AT47" s="115"/>
      <c r="AU47" s="115"/>
      <c r="AV47" s="115"/>
      <c r="AW47" s="115"/>
      <c r="AX47" s="119"/>
      <c r="AY47" s="115"/>
    </row>
    <row r="48" spans="1:51" ht="31.5" x14ac:dyDescent="0.25">
      <c r="A48" s="116" t="s">
        <v>67</v>
      </c>
      <c r="B48" s="107" t="s">
        <v>541</v>
      </c>
      <c r="C48" s="117" t="s">
        <v>542</v>
      </c>
      <c r="D48" s="115" t="s">
        <v>19</v>
      </c>
      <c r="E48" s="115" t="s">
        <v>19</v>
      </c>
      <c r="F48" s="115" t="s">
        <v>19</v>
      </c>
      <c r="G48" s="115" t="s">
        <v>19</v>
      </c>
      <c r="H48" s="115" t="s">
        <v>19</v>
      </c>
      <c r="I48" s="115" t="s">
        <v>19</v>
      </c>
      <c r="J48" s="115" t="s">
        <v>19</v>
      </c>
      <c r="K48" s="115" t="s">
        <v>19</v>
      </c>
      <c r="L48" s="115" t="s">
        <v>19</v>
      </c>
      <c r="M48" s="115" t="s">
        <v>19</v>
      </c>
      <c r="N48" s="115" t="s">
        <v>19</v>
      </c>
      <c r="O48" s="115" t="s">
        <v>19</v>
      </c>
      <c r="P48" s="115" t="s">
        <v>19</v>
      </c>
      <c r="Q48" s="115" t="s">
        <v>19</v>
      </c>
      <c r="R48" s="115" t="s">
        <v>19</v>
      </c>
      <c r="S48" s="115" t="s">
        <v>19</v>
      </c>
      <c r="T48" s="115" t="s">
        <v>19</v>
      </c>
      <c r="U48" s="115" t="s">
        <v>19</v>
      </c>
      <c r="V48" s="115" t="s">
        <v>19</v>
      </c>
      <c r="W48" s="119">
        <v>0.45200000000000001</v>
      </c>
      <c r="X48" s="115" t="s">
        <v>19</v>
      </c>
      <c r="Y48" s="115" t="s">
        <v>19</v>
      </c>
      <c r="Z48" s="115" t="s">
        <v>19</v>
      </c>
      <c r="AA48" s="115" t="s">
        <v>19</v>
      </c>
      <c r="AB48" s="115" t="s">
        <v>19</v>
      </c>
      <c r="AC48" s="115" t="s">
        <v>19</v>
      </c>
      <c r="AD48" s="115" t="s">
        <v>19</v>
      </c>
      <c r="AE48" s="115" t="s">
        <v>19</v>
      </c>
      <c r="AF48" s="115" t="s">
        <v>19</v>
      </c>
      <c r="AG48" s="115" t="s">
        <v>19</v>
      </c>
      <c r="AH48" s="115" t="s">
        <v>19</v>
      </c>
      <c r="AI48" s="115" t="s">
        <v>19</v>
      </c>
      <c r="AJ48" s="115" t="s">
        <v>19</v>
      </c>
      <c r="AK48" s="115" t="s">
        <v>19</v>
      </c>
      <c r="AL48" s="115" t="s">
        <v>19</v>
      </c>
      <c r="AM48" s="115" t="s">
        <v>19</v>
      </c>
      <c r="AN48" s="118" t="s">
        <v>19</v>
      </c>
      <c r="AO48" s="120" t="s">
        <v>19</v>
      </c>
      <c r="AP48" s="120" t="s">
        <v>19</v>
      </c>
      <c r="AQ48" s="121" t="s">
        <v>19</v>
      </c>
      <c r="AR48" s="115" t="s">
        <v>19</v>
      </c>
      <c r="AS48" s="115" t="s">
        <v>19</v>
      </c>
      <c r="AT48" s="115"/>
      <c r="AU48" s="115"/>
      <c r="AV48" s="115"/>
      <c r="AW48" s="115"/>
      <c r="AX48" s="119"/>
      <c r="AY48" s="115"/>
    </row>
    <row r="49" spans="1:51" ht="31.5" x14ac:dyDescent="0.25">
      <c r="A49" s="116" t="s">
        <v>67</v>
      </c>
      <c r="B49" s="107" t="s">
        <v>543</v>
      </c>
      <c r="C49" s="117" t="s">
        <v>544</v>
      </c>
      <c r="D49" s="115" t="s">
        <v>19</v>
      </c>
      <c r="E49" s="115" t="s">
        <v>19</v>
      </c>
      <c r="F49" s="115" t="s">
        <v>19</v>
      </c>
      <c r="G49" s="115" t="s">
        <v>19</v>
      </c>
      <c r="H49" s="115" t="s">
        <v>19</v>
      </c>
      <c r="I49" s="115" t="s">
        <v>19</v>
      </c>
      <c r="J49" s="115" t="s">
        <v>19</v>
      </c>
      <c r="K49" s="115" t="s">
        <v>19</v>
      </c>
      <c r="L49" s="115" t="s">
        <v>19</v>
      </c>
      <c r="M49" s="115" t="s">
        <v>19</v>
      </c>
      <c r="N49" s="115" t="s">
        <v>19</v>
      </c>
      <c r="O49" s="115" t="s">
        <v>19</v>
      </c>
      <c r="P49" s="115" t="s">
        <v>19</v>
      </c>
      <c r="Q49" s="115" t="s">
        <v>19</v>
      </c>
      <c r="R49" s="115" t="s">
        <v>19</v>
      </c>
      <c r="S49" s="115" t="s">
        <v>19</v>
      </c>
      <c r="T49" s="115" t="s">
        <v>19</v>
      </c>
      <c r="U49" s="115" t="s">
        <v>19</v>
      </c>
      <c r="V49" s="115" t="s">
        <v>19</v>
      </c>
      <c r="W49" s="119">
        <v>0.16625000000000001</v>
      </c>
      <c r="X49" s="115" t="s">
        <v>19</v>
      </c>
      <c r="Y49" s="115" t="s">
        <v>19</v>
      </c>
      <c r="Z49" s="115" t="s">
        <v>19</v>
      </c>
      <c r="AA49" s="115" t="s">
        <v>19</v>
      </c>
      <c r="AB49" s="115" t="s">
        <v>19</v>
      </c>
      <c r="AC49" s="115" t="s">
        <v>19</v>
      </c>
      <c r="AD49" s="115" t="s">
        <v>19</v>
      </c>
      <c r="AE49" s="115" t="s">
        <v>19</v>
      </c>
      <c r="AF49" s="115" t="s">
        <v>19</v>
      </c>
      <c r="AG49" s="115" t="s">
        <v>19</v>
      </c>
      <c r="AH49" s="115" t="s">
        <v>19</v>
      </c>
      <c r="AI49" s="115" t="s">
        <v>19</v>
      </c>
      <c r="AJ49" s="115" t="s">
        <v>19</v>
      </c>
      <c r="AK49" s="115" t="s">
        <v>19</v>
      </c>
      <c r="AL49" s="115" t="s">
        <v>19</v>
      </c>
      <c r="AM49" s="115" t="s">
        <v>19</v>
      </c>
      <c r="AN49" s="118" t="s">
        <v>19</v>
      </c>
      <c r="AO49" s="120" t="s">
        <v>19</v>
      </c>
      <c r="AP49" s="120" t="s">
        <v>19</v>
      </c>
      <c r="AQ49" s="121" t="s">
        <v>19</v>
      </c>
      <c r="AR49" s="115" t="s">
        <v>19</v>
      </c>
      <c r="AS49" s="115" t="s">
        <v>19</v>
      </c>
      <c r="AT49" s="115"/>
      <c r="AU49" s="115"/>
      <c r="AV49" s="115"/>
      <c r="AW49" s="115"/>
      <c r="AX49" s="119"/>
      <c r="AY49" s="115"/>
    </row>
    <row r="50" spans="1:51" ht="31.5" x14ac:dyDescent="0.25">
      <c r="A50" s="116" t="s">
        <v>69</v>
      </c>
      <c r="B50" s="107" t="s">
        <v>70</v>
      </c>
      <c r="C50" s="117" t="s">
        <v>18</v>
      </c>
      <c r="D50" s="115" t="s">
        <v>19</v>
      </c>
      <c r="E50" s="115" t="s">
        <v>19</v>
      </c>
      <c r="F50" s="115" t="s">
        <v>19</v>
      </c>
      <c r="G50" s="115" t="s">
        <v>19</v>
      </c>
      <c r="H50" s="115" t="s">
        <v>19</v>
      </c>
      <c r="I50" s="115" t="s">
        <v>19</v>
      </c>
      <c r="J50" s="115" t="s">
        <v>19</v>
      </c>
      <c r="K50" s="115" t="s">
        <v>19</v>
      </c>
      <c r="L50" s="115" t="s">
        <v>19</v>
      </c>
      <c r="M50" s="115" t="s">
        <v>19</v>
      </c>
      <c r="N50" s="115">
        <f t="shared" ref="N50" si="50">IFERROR(SUM(N51:N59),"нд")</f>
        <v>0</v>
      </c>
      <c r="O50" s="115" t="s">
        <v>19</v>
      </c>
      <c r="P50" s="115" t="s">
        <v>19</v>
      </c>
      <c r="Q50" s="115" t="s">
        <v>19</v>
      </c>
      <c r="R50" s="115" t="s">
        <v>19</v>
      </c>
      <c r="S50" s="115" t="s">
        <v>19</v>
      </c>
      <c r="T50" s="115" t="s">
        <v>19</v>
      </c>
      <c r="U50" s="115" t="s">
        <v>19</v>
      </c>
      <c r="V50" s="115" t="s">
        <v>19</v>
      </c>
      <c r="W50" s="115" t="s">
        <v>19</v>
      </c>
      <c r="X50" s="115" t="s">
        <v>19</v>
      </c>
      <c r="Y50" s="115" t="s">
        <v>19</v>
      </c>
      <c r="Z50" s="115" t="s">
        <v>19</v>
      </c>
      <c r="AA50" s="115" t="s">
        <v>19</v>
      </c>
      <c r="AB50" s="115" t="s">
        <v>19</v>
      </c>
      <c r="AC50" s="115" t="s">
        <v>19</v>
      </c>
      <c r="AD50" s="115">
        <f t="shared" ref="AD50" si="51">IFERROR(SUM(AD51:AD59),"нд")</f>
        <v>0</v>
      </c>
      <c r="AE50" s="115" t="s">
        <v>19</v>
      </c>
      <c r="AF50" s="115" t="s">
        <v>19</v>
      </c>
      <c r="AG50" s="115" t="s">
        <v>19</v>
      </c>
      <c r="AH50" s="115" t="s">
        <v>19</v>
      </c>
      <c r="AI50" s="115" t="s">
        <v>19</v>
      </c>
      <c r="AJ50" s="115" t="s">
        <v>19</v>
      </c>
      <c r="AK50" s="115" t="s">
        <v>19</v>
      </c>
      <c r="AL50" s="115" t="s">
        <v>19</v>
      </c>
      <c r="AM50" s="115" t="s">
        <v>19</v>
      </c>
      <c r="AN50" s="118" t="s">
        <v>19</v>
      </c>
      <c r="AO50" s="120">
        <f>IFERROR(SUM(AO51:AO59),"нд")</f>
        <v>0</v>
      </c>
      <c r="AP50" s="120">
        <f>IFERROR(SUM(AP51:AP59),"нд")</f>
        <v>0</v>
      </c>
      <c r="AQ50" s="121" t="s">
        <v>19</v>
      </c>
      <c r="AR50" s="115" t="s">
        <v>19</v>
      </c>
      <c r="AS50" s="115" t="s">
        <v>19</v>
      </c>
      <c r="AT50" s="115"/>
      <c r="AU50" s="115"/>
      <c r="AV50" s="115"/>
      <c r="AW50" s="115"/>
      <c r="AX50" s="119"/>
      <c r="AY50" s="115"/>
    </row>
    <row r="51" spans="1:51" ht="31.5" x14ac:dyDescent="0.25">
      <c r="A51" s="116" t="s">
        <v>69</v>
      </c>
      <c r="B51" s="107" t="s">
        <v>545</v>
      </c>
      <c r="C51" s="117" t="s">
        <v>546</v>
      </c>
      <c r="D51" s="115" t="s">
        <v>19</v>
      </c>
      <c r="E51" s="115" t="s">
        <v>19</v>
      </c>
      <c r="F51" s="115" t="s">
        <v>19</v>
      </c>
      <c r="G51" s="115" t="s">
        <v>19</v>
      </c>
      <c r="H51" s="115" t="s">
        <v>19</v>
      </c>
      <c r="I51" s="115" t="s">
        <v>19</v>
      </c>
      <c r="J51" s="115" t="s">
        <v>19</v>
      </c>
      <c r="K51" s="115" t="s">
        <v>19</v>
      </c>
      <c r="L51" s="115" t="s">
        <v>19</v>
      </c>
      <c r="M51" s="115" t="s">
        <v>19</v>
      </c>
      <c r="N51" s="115" t="s">
        <v>19</v>
      </c>
      <c r="O51" s="115" t="s">
        <v>19</v>
      </c>
      <c r="P51" s="115" t="s">
        <v>19</v>
      </c>
      <c r="Q51" s="115" t="s">
        <v>19</v>
      </c>
      <c r="R51" s="115" t="s">
        <v>19</v>
      </c>
      <c r="S51" s="115" t="s">
        <v>19</v>
      </c>
      <c r="T51" s="115" t="s">
        <v>19</v>
      </c>
      <c r="U51" s="115" t="s">
        <v>19</v>
      </c>
      <c r="V51" s="115" t="s">
        <v>19</v>
      </c>
      <c r="W51" s="115" t="s">
        <v>19</v>
      </c>
      <c r="X51" s="115" t="s">
        <v>19</v>
      </c>
      <c r="Y51" s="115" t="s">
        <v>19</v>
      </c>
      <c r="Z51" s="115" t="s">
        <v>19</v>
      </c>
      <c r="AA51" s="115" t="s">
        <v>19</v>
      </c>
      <c r="AB51" s="115" t="s">
        <v>19</v>
      </c>
      <c r="AC51" s="115" t="s">
        <v>19</v>
      </c>
      <c r="AD51" s="115" t="s">
        <v>19</v>
      </c>
      <c r="AE51" s="115" t="s">
        <v>19</v>
      </c>
      <c r="AF51" s="115" t="s">
        <v>19</v>
      </c>
      <c r="AG51" s="115" t="s">
        <v>19</v>
      </c>
      <c r="AH51" s="115" t="s">
        <v>19</v>
      </c>
      <c r="AI51" s="115" t="s">
        <v>19</v>
      </c>
      <c r="AJ51" s="115" t="s">
        <v>19</v>
      </c>
      <c r="AK51" s="115" t="s">
        <v>19</v>
      </c>
      <c r="AL51" s="115" t="s">
        <v>19</v>
      </c>
      <c r="AM51" s="115" t="s">
        <v>19</v>
      </c>
      <c r="AN51" s="118" t="s">
        <v>19</v>
      </c>
      <c r="AO51" s="120" t="s">
        <v>19</v>
      </c>
      <c r="AP51" s="120" t="s">
        <v>19</v>
      </c>
      <c r="AQ51" s="121" t="s">
        <v>19</v>
      </c>
      <c r="AR51" s="115" t="s">
        <v>19</v>
      </c>
      <c r="AS51" s="115" t="s">
        <v>19</v>
      </c>
      <c r="AT51" s="115"/>
      <c r="AU51" s="115"/>
      <c r="AV51" s="115"/>
      <c r="AW51" s="115"/>
      <c r="AX51" s="119"/>
      <c r="AY51" s="115"/>
    </row>
    <row r="52" spans="1:51" ht="31.5" x14ac:dyDescent="0.25">
      <c r="A52" s="116" t="s">
        <v>69</v>
      </c>
      <c r="B52" s="107" t="s">
        <v>547</v>
      </c>
      <c r="C52" s="117" t="s">
        <v>548</v>
      </c>
      <c r="D52" s="115" t="s">
        <v>19</v>
      </c>
      <c r="E52" s="115" t="s">
        <v>19</v>
      </c>
      <c r="F52" s="115" t="s">
        <v>19</v>
      </c>
      <c r="G52" s="115" t="s">
        <v>19</v>
      </c>
      <c r="H52" s="115" t="s">
        <v>19</v>
      </c>
      <c r="I52" s="115" t="s">
        <v>19</v>
      </c>
      <c r="J52" s="115" t="s">
        <v>19</v>
      </c>
      <c r="K52" s="115" t="s">
        <v>19</v>
      </c>
      <c r="L52" s="115" t="s">
        <v>19</v>
      </c>
      <c r="M52" s="115" t="s">
        <v>19</v>
      </c>
      <c r="N52" s="115" t="s">
        <v>19</v>
      </c>
      <c r="O52" s="115" t="s">
        <v>19</v>
      </c>
      <c r="P52" s="115" t="s">
        <v>19</v>
      </c>
      <c r="Q52" s="115" t="s">
        <v>19</v>
      </c>
      <c r="R52" s="115" t="s">
        <v>19</v>
      </c>
      <c r="S52" s="115" t="s">
        <v>19</v>
      </c>
      <c r="T52" s="115" t="s">
        <v>19</v>
      </c>
      <c r="U52" s="115" t="s">
        <v>19</v>
      </c>
      <c r="V52" s="115" t="s">
        <v>19</v>
      </c>
      <c r="W52" s="115" t="s">
        <v>19</v>
      </c>
      <c r="X52" s="115" t="s">
        <v>19</v>
      </c>
      <c r="Y52" s="115" t="s">
        <v>19</v>
      </c>
      <c r="Z52" s="115" t="s">
        <v>19</v>
      </c>
      <c r="AA52" s="115" t="s">
        <v>19</v>
      </c>
      <c r="AB52" s="115" t="s">
        <v>19</v>
      </c>
      <c r="AC52" s="115" t="s">
        <v>19</v>
      </c>
      <c r="AD52" s="115" t="s">
        <v>19</v>
      </c>
      <c r="AE52" s="115" t="s">
        <v>19</v>
      </c>
      <c r="AF52" s="115" t="s">
        <v>19</v>
      </c>
      <c r="AG52" s="115" t="s">
        <v>19</v>
      </c>
      <c r="AH52" s="115" t="s">
        <v>19</v>
      </c>
      <c r="AI52" s="115" t="s">
        <v>19</v>
      </c>
      <c r="AJ52" s="115" t="s">
        <v>19</v>
      </c>
      <c r="AK52" s="115" t="s">
        <v>19</v>
      </c>
      <c r="AL52" s="115" t="s">
        <v>19</v>
      </c>
      <c r="AM52" s="115" t="s">
        <v>19</v>
      </c>
      <c r="AN52" s="118" t="s">
        <v>19</v>
      </c>
      <c r="AO52" s="120" t="s">
        <v>19</v>
      </c>
      <c r="AP52" s="120" t="s">
        <v>19</v>
      </c>
      <c r="AQ52" s="121" t="s">
        <v>19</v>
      </c>
      <c r="AR52" s="115" t="s">
        <v>19</v>
      </c>
      <c r="AS52" s="115" t="s">
        <v>19</v>
      </c>
      <c r="AT52" s="115"/>
      <c r="AU52" s="115"/>
      <c r="AV52" s="115"/>
      <c r="AW52" s="115"/>
      <c r="AX52" s="119"/>
      <c r="AY52" s="115"/>
    </row>
    <row r="53" spans="1:51" ht="31.5" x14ac:dyDescent="0.25">
      <c r="A53" s="116" t="s">
        <v>69</v>
      </c>
      <c r="B53" s="107" t="s">
        <v>549</v>
      </c>
      <c r="C53" s="117" t="s">
        <v>550</v>
      </c>
      <c r="D53" s="115" t="s">
        <v>19</v>
      </c>
      <c r="E53" s="115" t="s">
        <v>19</v>
      </c>
      <c r="F53" s="115" t="s">
        <v>19</v>
      </c>
      <c r="G53" s="115" t="s">
        <v>19</v>
      </c>
      <c r="H53" s="115" t="s">
        <v>19</v>
      </c>
      <c r="I53" s="115" t="s">
        <v>19</v>
      </c>
      <c r="J53" s="115" t="s">
        <v>19</v>
      </c>
      <c r="K53" s="115" t="s">
        <v>19</v>
      </c>
      <c r="L53" s="115" t="s">
        <v>19</v>
      </c>
      <c r="M53" s="115" t="s">
        <v>19</v>
      </c>
      <c r="N53" s="115" t="s">
        <v>19</v>
      </c>
      <c r="O53" s="115" t="s">
        <v>19</v>
      </c>
      <c r="P53" s="115" t="s">
        <v>19</v>
      </c>
      <c r="Q53" s="115" t="s">
        <v>19</v>
      </c>
      <c r="R53" s="115" t="s">
        <v>19</v>
      </c>
      <c r="S53" s="115" t="s">
        <v>19</v>
      </c>
      <c r="T53" s="115" t="s">
        <v>19</v>
      </c>
      <c r="U53" s="115" t="s">
        <v>19</v>
      </c>
      <c r="V53" s="115" t="s">
        <v>19</v>
      </c>
      <c r="W53" s="115" t="s">
        <v>19</v>
      </c>
      <c r="X53" s="115" t="s">
        <v>19</v>
      </c>
      <c r="Y53" s="115" t="s">
        <v>19</v>
      </c>
      <c r="Z53" s="115" t="s">
        <v>19</v>
      </c>
      <c r="AA53" s="115" t="s">
        <v>19</v>
      </c>
      <c r="AB53" s="115" t="s">
        <v>19</v>
      </c>
      <c r="AC53" s="115" t="s">
        <v>19</v>
      </c>
      <c r="AD53" s="115" t="s">
        <v>19</v>
      </c>
      <c r="AE53" s="115" t="s">
        <v>19</v>
      </c>
      <c r="AF53" s="115" t="s">
        <v>19</v>
      </c>
      <c r="AG53" s="115" t="s">
        <v>19</v>
      </c>
      <c r="AH53" s="115" t="s">
        <v>19</v>
      </c>
      <c r="AI53" s="115" t="s">
        <v>19</v>
      </c>
      <c r="AJ53" s="115" t="s">
        <v>19</v>
      </c>
      <c r="AK53" s="115" t="s">
        <v>19</v>
      </c>
      <c r="AL53" s="115" t="s">
        <v>19</v>
      </c>
      <c r="AM53" s="115" t="s">
        <v>19</v>
      </c>
      <c r="AN53" s="118" t="s">
        <v>19</v>
      </c>
      <c r="AO53" s="120" t="s">
        <v>19</v>
      </c>
      <c r="AP53" s="120" t="s">
        <v>19</v>
      </c>
      <c r="AQ53" s="121" t="s">
        <v>19</v>
      </c>
      <c r="AR53" s="115" t="s">
        <v>19</v>
      </c>
      <c r="AS53" s="115" t="s">
        <v>19</v>
      </c>
      <c r="AT53" s="115"/>
      <c r="AU53" s="115"/>
      <c r="AV53" s="115"/>
      <c r="AW53" s="115"/>
      <c r="AX53" s="119"/>
      <c r="AY53" s="115"/>
    </row>
    <row r="54" spans="1:51" ht="31.5" x14ac:dyDescent="0.25">
      <c r="A54" s="116" t="s">
        <v>69</v>
      </c>
      <c r="B54" s="107" t="s">
        <v>551</v>
      </c>
      <c r="C54" s="117" t="s">
        <v>552</v>
      </c>
      <c r="D54" s="115" t="s">
        <v>19</v>
      </c>
      <c r="E54" s="115" t="s">
        <v>19</v>
      </c>
      <c r="F54" s="115" t="s">
        <v>19</v>
      </c>
      <c r="G54" s="115" t="s">
        <v>19</v>
      </c>
      <c r="H54" s="115" t="s">
        <v>19</v>
      </c>
      <c r="I54" s="115" t="s">
        <v>19</v>
      </c>
      <c r="J54" s="115" t="s">
        <v>19</v>
      </c>
      <c r="K54" s="115" t="s">
        <v>19</v>
      </c>
      <c r="L54" s="115" t="s">
        <v>19</v>
      </c>
      <c r="M54" s="115" t="s">
        <v>19</v>
      </c>
      <c r="N54" s="115" t="s">
        <v>19</v>
      </c>
      <c r="O54" s="115" t="s">
        <v>19</v>
      </c>
      <c r="P54" s="115" t="s">
        <v>19</v>
      </c>
      <c r="Q54" s="115" t="s">
        <v>19</v>
      </c>
      <c r="R54" s="115" t="s">
        <v>19</v>
      </c>
      <c r="S54" s="115" t="s">
        <v>19</v>
      </c>
      <c r="T54" s="115" t="s">
        <v>19</v>
      </c>
      <c r="U54" s="115" t="s">
        <v>19</v>
      </c>
      <c r="V54" s="115" t="s">
        <v>19</v>
      </c>
      <c r="W54" s="115" t="s">
        <v>19</v>
      </c>
      <c r="X54" s="115" t="s">
        <v>19</v>
      </c>
      <c r="Y54" s="115" t="s">
        <v>19</v>
      </c>
      <c r="Z54" s="115" t="s">
        <v>19</v>
      </c>
      <c r="AA54" s="115" t="s">
        <v>19</v>
      </c>
      <c r="AB54" s="115" t="s">
        <v>19</v>
      </c>
      <c r="AC54" s="115" t="s">
        <v>19</v>
      </c>
      <c r="AD54" s="115" t="s">
        <v>19</v>
      </c>
      <c r="AE54" s="115" t="s">
        <v>19</v>
      </c>
      <c r="AF54" s="115" t="s">
        <v>19</v>
      </c>
      <c r="AG54" s="115" t="s">
        <v>19</v>
      </c>
      <c r="AH54" s="115" t="s">
        <v>19</v>
      </c>
      <c r="AI54" s="115" t="s">
        <v>19</v>
      </c>
      <c r="AJ54" s="115" t="s">
        <v>19</v>
      </c>
      <c r="AK54" s="115" t="s">
        <v>19</v>
      </c>
      <c r="AL54" s="115" t="s">
        <v>19</v>
      </c>
      <c r="AM54" s="115" t="s">
        <v>19</v>
      </c>
      <c r="AN54" s="118" t="s">
        <v>19</v>
      </c>
      <c r="AO54" s="120" t="s">
        <v>19</v>
      </c>
      <c r="AP54" s="120" t="s">
        <v>19</v>
      </c>
      <c r="AQ54" s="121" t="s">
        <v>19</v>
      </c>
      <c r="AR54" s="115" t="s">
        <v>19</v>
      </c>
      <c r="AS54" s="115" t="s">
        <v>19</v>
      </c>
      <c r="AT54" s="115"/>
      <c r="AU54" s="115"/>
      <c r="AV54" s="115"/>
      <c r="AW54" s="115"/>
      <c r="AX54" s="119"/>
      <c r="AY54" s="115"/>
    </row>
    <row r="55" spans="1:51" ht="15.75" x14ac:dyDescent="0.25">
      <c r="A55" s="116" t="s">
        <v>69</v>
      </c>
      <c r="B55" s="107" t="s">
        <v>553</v>
      </c>
      <c r="C55" s="117" t="s">
        <v>554</v>
      </c>
      <c r="D55" s="115" t="s">
        <v>19</v>
      </c>
      <c r="E55" s="115" t="s">
        <v>19</v>
      </c>
      <c r="F55" s="115" t="s">
        <v>19</v>
      </c>
      <c r="G55" s="115" t="s">
        <v>19</v>
      </c>
      <c r="H55" s="115" t="s">
        <v>19</v>
      </c>
      <c r="I55" s="115" t="s">
        <v>19</v>
      </c>
      <c r="J55" s="115" t="s">
        <v>19</v>
      </c>
      <c r="K55" s="115" t="s">
        <v>19</v>
      </c>
      <c r="L55" s="115" t="s">
        <v>19</v>
      </c>
      <c r="M55" s="115" t="s">
        <v>19</v>
      </c>
      <c r="N55" s="115" t="s">
        <v>19</v>
      </c>
      <c r="O55" s="115" t="s">
        <v>19</v>
      </c>
      <c r="P55" s="115" t="s">
        <v>19</v>
      </c>
      <c r="Q55" s="115" t="s">
        <v>19</v>
      </c>
      <c r="R55" s="115" t="s">
        <v>19</v>
      </c>
      <c r="S55" s="115" t="s">
        <v>19</v>
      </c>
      <c r="T55" s="115" t="s">
        <v>19</v>
      </c>
      <c r="U55" s="115" t="s">
        <v>19</v>
      </c>
      <c r="V55" s="115" t="s">
        <v>19</v>
      </c>
      <c r="W55" s="115" t="s">
        <v>19</v>
      </c>
      <c r="X55" s="115" t="s">
        <v>19</v>
      </c>
      <c r="Y55" s="115" t="s">
        <v>19</v>
      </c>
      <c r="Z55" s="115" t="s">
        <v>19</v>
      </c>
      <c r="AA55" s="115" t="s">
        <v>19</v>
      </c>
      <c r="AB55" s="115" t="s">
        <v>19</v>
      </c>
      <c r="AC55" s="115" t="s">
        <v>19</v>
      </c>
      <c r="AD55" s="115" t="s">
        <v>19</v>
      </c>
      <c r="AE55" s="115" t="s">
        <v>19</v>
      </c>
      <c r="AF55" s="115" t="s">
        <v>19</v>
      </c>
      <c r="AG55" s="115" t="s">
        <v>19</v>
      </c>
      <c r="AH55" s="115" t="s">
        <v>19</v>
      </c>
      <c r="AI55" s="115" t="s">
        <v>19</v>
      </c>
      <c r="AJ55" s="115" t="s">
        <v>19</v>
      </c>
      <c r="AK55" s="115" t="s">
        <v>19</v>
      </c>
      <c r="AL55" s="115" t="s">
        <v>19</v>
      </c>
      <c r="AM55" s="115" t="s">
        <v>19</v>
      </c>
      <c r="AN55" s="118" t="s">
        <v>19</v>
      </c>
      <c r="AO55" s="120" t="s">
        <v>19</v>
      </c>
      <c r="AP55" s="120" t="s">
        <v>19</v>
      </c>
      <c r="AQ55" s="121" t="s">
        <v>19</v>
      </c>
      <c r="AR55" s="115" t="s">
        <v>19</v>
      </c>
      <c r="AS55" s="115" t="s">
        <v>19</v>
      </c>
      <c r="AT55" s="115"/>
      <c r="AU55" s="115"/>
      <c r="AV55" s="115"/>
      <c r="AW55" s="115"/>
      <c r="AX55" s="119"/>
      <c r="AY55" s="115"/>
    </row>
    <row r="56" spans="1:51" ht="15.75" x14ac:dyDescent="0.25">
      <c r="A56" s="116" t="s">
        <v>69</v>
      </c>
      <c r="B56" s="107" t="s">
        <v>555</v>
      </c>
      <c r="C56" s="117" t="s">
        <v>556</v>
      </c>
      <c r="D56" s="115" t="s">
        <v>19</v>
      </c>
      <c r="E56" s="115" t="s">
        <v>19</v>
      </c>
      <c r="F56" s="115" t="s">
        <v>19</v>
      </c>
      <c r="G56" s="115" t="s">
        <v>19</v>
      </c>
      <c r="H56" s="115" t="s">
        <v>19</v>
      </c>
      <c r="I56" s="115" t="s">
        <v>19</v>
      </c>
      <c r="J56" s="115" t="s">
        <v>19</v>
      </c>
      <c r="K56" s="115" t="s">
        <v>19</v>
      </c>
      <c r="L56" s="115" t="s">
        <v>19</v>
      </c>
      <c r="M56" s="115" t="s">
        <v>19</v>
      </c>
      <c r="N56" s="115" t="s">
        <v>19</v>
      </c>
      <c r="O56" s="115" t="s">
        <v>19</v>
      </c>
      <c r="P56" s="115" t="s">
        <v>19</v>
      </c>
      <c r="Q56" s="115" t="s">
        <v>19</v>
      </c>
      <c r="R56" s="115" t="s">
        <v>19</v>
      </c>
      <c r="S56" s="115" t="s">
        <v>19</v>
      </c>
      <c r="T56" s="115" t="s">
        <v>19</v>
      </c>
      <c r="U56" s="115" t="s">
        <v>19</v>
      </c>
      <c r="V56" s="115" t="s">
        <v>19</v>
      </c>
      <c r="W56" s="115" t="s">
        <v>19</v>
      </c>
      <c r="X56" s="115" t="s">
        <v>19</v>
      </c>
      <c r="Y56" s="115" t="s">
        <v>19</v>
      </c>
      <c r="Z56" s="115" t="s">
        <v>19</v>
      </c>
      <c r="AA56" s="115" t="s">
        <v>19</v>
      </c>
      <c r="AB56" s="115" t="s">
        <v>19</v>
      </c>
      <c r="AC56" s="115" t="s">
        <v>19</v>
      </c>
      <c r="AD56" s="115" t="s">
        <v>19</v>
      </c>
      <c r="AE56" s="115" t="s">
        <v>19</v>
      </c>
      <c r="AF56" s="115" t="s">
        <v>19</v>
      </c>
      <c r="AG56" s="115" t="s">
        <v>19</v>
      </c>
      <c r="AH56" s="115" t="s">
        <v>19</v>
      </c>
      <c r="AI56" s="115" t="s">
        <v>19</v>
      </c>
      <c r="AJ56" s="115" t="s">
        <v>19</v>
      </c>
      <c r="AK56" s="115" t="s">
        <v>19</v>
      </c>
      <c r="AL56" s="115" t="s">
        <v>19</v>
      </c>
      <c r="AM56" s="115" t="s">
        <v>19</v>
      </c>
      <c r="AN56" s="118" t="s">
        <v>19</v>
      </c>
      <c r="AO56" s="120" t="s">
        <v>19</v>
      </c>
      <c r="AP56" s="120" t="s">
        <v>19</v>
      </c>
      <c r="AQ56" s="121" t="s">
        <v>19</v>
      </c>
      <c r="AR56" s="115" t="s">
        <v>19</v>
      </c>
      <c r="AS56" s="115" t="s">
        <v>19</v>
      </c>
      <c r="AT56" s="115"/>
      <c r="AU56" s="115"/>
      <c r="AV56" s="115"/>
      <c r="AW56" s="115"/>
      <c r="AX56" s="119"/>
      <c r="AY56" s="115"/>
    </row>
    <row r="57" spans="1:51" ht="15.75" x14ac:dyDescent="0.25">
      <c r="A57" s="116" t="s">
        <v>69</v>
      </c>
      <c r="B57" s="107" t="s">
        <v>557</v>
      </c>
      <c r="C57" s="117" t="s">
        <v>558</v>
      </c>
      <c r="D57" s="115" t="s">
        <v>19</v>
      </c>
      <c r="E57" s="115" t="s">
        <v>19</v>
      </c>
      <c r="F57" s="115" t="s">
        <v>19</v>
      </c>
      <c r="G57" s="115" t="s">
        <v>19</v>
      </c>
      <c r="H57" s="115" t="s">
        <v>19</v>
      </c>
      <c r="I57" s="115" t="s">
        <v>19</v>
      </c>
      <c r="J57" s="115" t="s">
        <v>19</v>
      </c>
      <c r="K57" s="115" t="s">
        <v>19</v>
      </c>
      <c r="L57" s="115" t="s">
        <v>19</v>
      </c>
      <c r="M57" s="115" t="s">
        <v>19</v>
      </c>
      <c r="N57" s="115" t="s">
        <v>19</v>
      </c>
      <c r="O57" s="115" t="s">
        <v>19</v>
      </c>
      <c r="P57" s="115" t="s">
        <v>19</v>
      </c>
      <c r="Q57" s="115" t="s">
        <v>19</v>
      </c>
      <c r="R57" s="115" t="s">
        <v>19</v>
      </c>
      <c r="S57" s="115" t="s">
        <v>19</v>
      </c>
      <c r="T57" s="115" t="s">
        <v>19</v>
      </c>
      <c r="U57" s="115" t="s">
        <v>19</v>
      </c>
      <c r="V57" s="115" t="s">
        <v>19</v>
      </c>
      <c r="W57" s="115" t="s">
        <v>19</v>
      </c>
      <c r="X57" s="115" t="s">
        <v>19</v>
      </c>
      <c r="Y57" s="115" t="s">
        <v>19</v>
      </c>
      <c r="Z57" s="115" t="s">
        <v>19</v>
      </c>
      <c r="AA57" s="115" t="s">
        <v>19</v>
      </c>
      <c r="AB57" s="115" t="s">
        <v>19</v>
      </c>
      <c r="AC57" s="115" t="s">
        <v>19</v>
      </c>
      <c r="AD57" s="115" t="s">
        <v>19</v>
      </c>
      <c r="AE57" s="115" t="s">
        <v>19</v>
      </c>
      <c r="AF57" s="115" t="s">
        <v>19</v>
      </c>
      <c r="AG57" s="115" t="s">
        <v>19</v>
      </c>
      <c r="AH57" s="115" t="s">
        <v>19</v>
      </c>
      <c r="AI57" s="115" t="s">
        <v>19</v>
      </c>
      <c r="AJ57" s="115" t="s">
        <v>19</v>
      </c>
      <c r="AK57" s="115" t="s">
        <v>19</v>
      </c>
      <c r="AL57" s="115" t="s">
        <v>19</v>
      </c>
      <c r="AM57" s="115" t="s">
        <v>19</v>
      </c>
      <c r="AN57" s="118" t="s">
        <v>19</v>
      </c>
      <c r="AO57" s="120" t="s">
        <v>19</v>
      </c>
      <c r="AP57" s="120" t="s">
        <v>19</v>
      </c>
      <c r="AQ57" s="121" t="s">
        <v>19</v>
      </c>
      <c r="AR57" s="115" t="s">
        <v>19</v>
      </c>
      <c r="AS57" s="115" t="s">
        <v>19</v>
      </c>
      <c r="AT57" s="115"/>
      <c r="AU57" s="115"/>
      <c r="AV57" s="115"/>
      <c r="AW57" s="115"/>
      <c r="AX57" s="119"/>
      <c r="AY57" s="115"/>
    </row>
    <row r="58" spans="1:51" ht="31.5" x14ac:dyDescent="0.25">
      <c r="A58" s="116" t="s">
        <v>69</v>
      </c>
      <c r="B58" s="107" t="s">
        <v>559</v>
      </c>
      <c r="C58" s="117" t="s">
        <v>560</v>
      </c>
      <c r="D58" s="115" t="s">
        <v>19</v>
      </c>
      <c r="E58" s="115" t="s">
        <v>19</v>
      </c>
      <c r="F58" s="115" t="s">
        <v>19</v>
      </c>
      <c r="G58" s="115" t="s">
        <v>19</v>
      </c>
      <c r="H58" s="115" t="s">
        <v>19</v>
      </c>
      <c r="I58" s="115" t="s">
        <v>19</v>
      </c>
      <c r="J58" s="115" t="s">
        <v>19</v>
      </c>
      <c r="K58" s="115" t="s">
        <v>19</v>
      </c>
      <c r="L58" s="115" t="s">
        <v>19</v>
      </c>
      <c r="M58" s="115" t="s">
        <v>19</v>
      </c>
      <c r="N58" s="115" t="s">
        <v>19</v>
      </c>
      <c r="O58" s="115" t="s">
        <v>19</v>
      </c>
      <c r="P58" s="115" t="s">
        <v>19</v>
      </c>
      <c r="Q58" s="115" t="s">
        <v>19</v>
      </c>
      <c r="R58" s="115" t="s">
        <v>19</v>
      </c>
      <c r="S58" s="115" t="s">
        <v>19</v>
      </c>
      <c r="T58" s="115" t="s">
        <v>19</v>
      </c>
      <c r="U58" s="115" t="s">
        <v>19</v>
      </c>
      <c r="V58" s="115" t="s">
        <v>19</v>
      </c>
      <c r="W58" s="115" t="s">
        <v>19</v>
      </c>
      <c r="X58" s="115" t="s">
        <v>19</v>
      </c>
      <c r="Y58" s="115" t="s">
        <v>19</v>
      </c>
      <c r="Z58" s="115" t="s">
        <v>19</v>
      </c>
      <c r="AA58" s="115" t="s">
        <v>19</v>
      </c>
      <c r="AB58" s="115" t="s">
        <v>19</v>
      </c>
      <c r="AC58" s="115" t="s">
        <v>19</v>
      </c>
      <c r="AD58" s="115" t="s">
        <v>19</v>
      </c>
      <c r="AE58" s="115" t="s">
        <v>19</v>
      </c>
      <c r="AF58" s="115" t="s">
        <v>19</v>
      </c>
      <c r="AG58" s="115" t="s">
        <v>19</v>
      </c>
      <c r="AH58" s="115" t="s">
        <v>19</v>
      </c>
      <c r="AI58" s="115" t="s">
        <v>19</v>
      </c>
      <c r="AJ58" s="115" t="s">
        <v>19</v>
      </c>
      <c r="AK58" s="115" t="s">
        <v>19</v>
      </c>
      <c r="AL58" s="115" t="s">
        <v>19</v>
      </c>
      <c r="AM58" s="115" t="s">
        <v>19</v>
      </c>
      <c r="AN58" s="118" t="s">
        <v>19</v>
      </c>
      <c r="AO58" s="120" t="s">
        <v>19</v>
      </c>
      <c r="AP58" s="120" t="s">
        <v>19</v>
      </c>
      <c r="AQ58" s="121" t="s">
        <v>19</v>
      </c>
      <c r="AR58" s="115" t="s">
        <v>19</v>
      </c>
      <c r="AS58" s="115" t="s">
        <v>19</v>
      </c>
      <c r="AT58" s="115"/>
      <c r="AU58" s="115"/>
      <c r="AV58" s="115"/>
      <c r="AW58" s="115"/>
      <c r="AX58" s="119"/>
      <c r="AY58" s="115"/>
    </row>
    <row r="59" spans="1:51" ht="31.5" x14ac:dyDescent="0.25">
      <c r="A59" s="116" t="s">
        <v>69</v>
      </c>
      <c r="B59" s="107" t="s">
        <v>561</v>
      </c>
      <c r="C59" s="117" t="s">
        <v>562</v>
      </c>
      <c r="D59" s="115" t="s">
        <v>19</v>
      </c>
      <c r="E59" s="115" t="s">
        <v>19</v>
      </c>
      <c r="F59" s="115" t="s">
        <v>19</v>
      </c>
      <c r="G59" s="115" t="s">
        <v>19</v>
      </c>
      <c r="H59" s="115" t="s">
        <v>19</v>
      </c>
      <c r="I59" s="115" t="s">
        <v>19</v>
      </c>
      <c r="J59" s="115" t="s">
        <v>19</v>
      </c>
      <c r="K59" s="115" t="s">
        <v>19</v>
      </c>
      <c r="L59" s="115" t="s">
        <v>19</v>
      </c>
      <c r="M59" s="115" t="s">
        <v>19</v>
      </c>
      <c r="N59" s="115" t="s">
        <v>19</v>
      </c>
      <c r="O59" s="115" t="s">
        <v>19</v>
      </c>
      <c r="P59" s="115" t="s">
        <v>19</v>
      </c>
      <c r="Q59" s="115" t="s">
        <v>19</v>
      </c>
      <c r="R59" s="115" t="s">
        <v>19</v>
      </c>
      <c r="S59" s="115" t="s">
        <v>19</v>
      </c>
      <c r="T59" s="115" t="s">
        <v>19</v>
      </c>
      <c r="U59" s="115" t="s">
        <v>19</v>
      </c>
      <c r="V59" s="115" t="s">
        <v>19</v>
      </c>
      <c r="W59" s="115">
        <v>0.15625</v>
      </c>
      <c r="X59" s="115" t="s">
        <v>19</v>
      </c>
      <c r="Y59" s="115" t="s">
        <v>19</v>
      </c>
      <c r="Z59" s="115" t="s">
        <v>19</v>
      </c>
      <c r="AA59" s="115" t="s">
        <v>19</v>
      </c>
      <c r="AB59" s="115" t="s">
        <v>19</v>
      </c>
      <c r="AC59" s="115" t="s">
        <v>19</v>
      </c>
      <c r="AD59" s="115" t="s">
        <v>19</v>
      </c>
      <c r="AE59" s="115" t="s">
        <v>19</v>
      </c>
      <c r="AF59" s="115" t="s">
        <v>19</v>
      </c>
      <c r="AG59" s="115" t="s">
        <v>19</v>
      </c>
      <c r="AH59" s="115" t="s">
        <v>19</v>
      </c>
      <c r="AI59" s="115" t="s">
        <v>19</v>
      </c>
      <c r="AJ59" s="115" t="s">
        <v>19</v>
      </c>
      <c r="AK59" s="115" t="s">
        <v>19</v>
      </c>
      <c r="AL59" s="115" t="s">
        <v>19</v>
      </c>
      <c r="AM59" s="115" t="s">
        <v>19</v>
      </c>
      <c r="AN59" s="118" t="s">
        <v>19</v>
      </c>
      <c r="AO59" s="120" t="s">
        <v>19</v>
      </c>
      <c r="AP59" s="120" t="s">
        <v>19</v>
      </c>
      <c r="AQ59" s="121" t="s">
        <v>19</v>
      </c>
      <c r="AR59" s="115" t="s">
        <v>19</v>
      </c>
      <c r="AS59" s="115" t="s">
        <v>19</v>
      </c>
      <c r="AT59" s="115"/>
      <c r="AU59" s="115"/>
      <c r="AV59" s="115"/>
      <c r="AW59" s="115"/>
      <c r="AX59" s="119"/>
      <c r="AY59" s="115"/>
    </row>
    <row r="60" spans="1:51" ht="31.5" x14ac:dyDescent="0.25">
      <c r="A60" s="116" t="s">
        <v>71</v>
      </c>
      <c r="B60" s="107" t="s">
        <v>72</v>
      </c>
      <c r="C60" s="117" t="s">
        <v>18</v>
      </c>
      <c r="D60" s="115" t="s">
        <v>19</v>
      </c>
      <c r="E60" s="115" t="s">
        <v>19</v>
      </c>
      <c r="F60" s="115" t="s">
        <v>19</v>
      </c>
      <c r="G60" s="115" t="s">
        <v>19</v>
      </c>
      <c r="H60" s="115" t="s">
        <v>19</v>
      </c>
      <c r="I60" s="115" t="s">
        <v>19</v>
      </c>
      <c r="J60" s="115" t="s">
        <v>19</v>
      </c>
      <c r="K60" s="115" t="s">
        <v>19</v>
      </c>
      <c r="L60" s="115" t="s">
        <v>19</v>
      </c>
      <c r="M60" s="115" t="s">
        <v>19</v>
      </c>
      <c r="N60" s="115">
        <f t="shared" ref="N60" si="52">IFERROR(SUM(N61,N78),"нд")</f>
        <v>6.8000000000000005E-2</v>
      </c>
      <c r="O60" s="115" t="s">
        <v>19</v>
      </c>
      <c r="P60" s="115" t="s">
        <v>19</v>
      </c>
      <c r="Q60" s="115" t="s">
        <v>19</v>
      </c>
      <c r="R60" s="115" t="s">
        <v>19</v>
      </c>
      <c r="S60" s="115" t="s">
        <v>19</v>
      </c>
      <c r="T60" s="115" t="s">
        <v>19</v>
      </c>
      <c r="U60" s="115" t="s">
        <v>19</v>
      </c>
      <c r="V60" s="115" t="s">
        <v>19</v>
      </c>
      <c r="W60" s="115" t="s">
        <v>19</v>
      </c>
      <c r="X60" s="115" t="s">
        <v>19</v>
      </c>
      <c r="Y60" s="115" t="s">
        <v>19</v>
      </c>
      <c r="Z60" s="115" t="s">
        <v>19</v>
      </c>
      <c r="AA60" s="115" t="s">
        <v>19</v>
      </c>
      <c r="AB60" s="115" t="s">
        <v>19</v>
      </c>
      <c r="AC60" s="115" t="s">
        <v>19</v>
      </c>
      <c r="AD60" s="115">
        <f t="shared" ref="AD60" si="53">IFERROR(SUM(AD61,AD78),"нд")</f>
        <v>11.379000000000001</v>
      </c>
      <c r="AE60" s="115" t="s">
        <v>19</v>
      </c>
      <c r="AF60" s="115" t="s">
        <v>19</v>
      </c>
      <c r="AG60" s="115" t="s">
        <v>19</v>
      </c>
      <c r="AH60" s="115" t="s">
        <v>19</v>
      </c>
      <c r="AI60" s="115" t="s">
        <v>19</v>
      </c>
      <c r="AJ60" s="115" t="s">
        <v>19</v>
      </c>
      <c r="AK60" s="115" t="s">
        <v>19</v>
      </c>
      <c r="AL60" s="115" t="s">
        <v>19</v>
      </c>
      <c r="AM60" s="115" t="s">
        <v>19</v>
      </c>
      <c r="AN60" s="118" t="s">
        <v>19</v>
      </c>
      <c r="AO60" s="120">
        <f>IFERROR(SUM(AO61,AO78),"нд")</f>
        <v>-4.2052902378039908E-2</v>
      </c>
      <c r="AP60" s="120">
        <f>IFERROR(SUM(AP61,AP78),"нд")</f>
        <v>-1.9560467763883749E-2</v>
      </c>
      <c r="AQ60" s="121" t="s">
        <v>19</v>
      </c>
      <c r="AR60" s="115" t="s">
        <v>19</v>
      </c>
      <c r="AS60" s="115" t="s">
        <v>19</v>
      </c>
      <c r="AT60" s="115"/>
      <c r="AU60" s="115"/>
      <c r="AV60" s="115"/>
      <c r="AW60" s="115"/>
      <c r="AX60" s="119"/>
      <c r="AY60" s="115"/>
    </row>
    <row r="61" spans="1:51" ht="15.75" x14ac:dyDescent="0.25">
      <c r="A61" s="116" t="s">
        <v>73</v>
      </c>
      <c r="B61" s="107" t="s">
        <v>74</v>
      </c>
      <c r="C61" s="117" t="s">
        <v>18</v>
      </c>
      <c r="D61" s="115" t="s">
        <v>19</v>
      </c>
      <c r="E61" s="115" t="s">
        <v>19</v>
      </c>
      <c r="F61" s="115" t="s">
        <v>19</v>
      </c>
      <c r="G61" s="115" t="s">
        <v>19</v>
      </c>
      <c r="H61" s="115" t="s">
        <v>19</v>
      </c>
      <c r="I61" s="115" t="s">
        <v>19</v>
      </c>
      <c r="J61" s="115" t="s">
        <v>19</v>
      </c>
      <c r="K61" s="115" t="s">
        <v>19</v>
      </c>
      <c r="L61" s="115" t="s">
        <v>19</v>
      </c>
      <c r="M61" s="115" t="s">
        <v>19</v>
      </c>
      <c r="N61" s="115">
        <f t="shared" ref="N61" si="54">IFERROR(SUM(N62:N77),"нд")</f>
        <v>0</v>
      </c>
      <c r="O61" s="115" t="s">
        <v>19</v>
      </c>
      <c r="P61" s="115" t="s">
        <v>19</v>
      </c>
      <c r="Q61" s="115" t="s">
        <v>19</v>
      </c>
      <c r="R61" s="115" t="s">
        <v>19</v>
      </c>
      <c r="S61" s="115" t="s">
        <v>19</v>
      </c>
      <c r="T61" s="115" t="s">
        <v>19</v>
      </c>
      <c r="U61" s="115" t="s">
        <v>19</v>
      </c>
      <c r="V61" s="115" t="s">
        <v>19</v>
      </c>
      <c r="W61" s="115" t="s">
        <v>19</v>
      </c>
      <c r="X61" s="115" t="s">
        <v>19</v>
      </c>
      <c r="Y61" s="115" t="s">
        <v>19</v>
      </c>
      <c r="Z61" s="115" t="s">
        <v>19</v>
      </c>
      <c r="AA61" s="115" t="s">
        <v>19</v>
      </c>
      <c r="AB61" s="115" t="s">
        <v>19</v>
      </c>
      <c r="AC61" s="115" t="s">
        <v>19</v>
      </c>
      <c r="AD61" s="115">
        <f t="shared" ref="AD61" si="55">IFERROR(SUM(AD62:AD77),"нд")</f>
        <v>5.2039999999999997</v>
      </c>
      <c r="AE61" s="115" t="s">
        <v>19</v>
      </c>
      <c r="AF61" s="115" t="s">
        <v>19</v>
      </c>
      <c r="AG61" s="115" t="s">
        <v>19</v>
      </c>
      <c r="AH61" s="115" t="s">
        <v>19</v>
      </c>
      <c r="AI61" s="115" t="s">
        <v>19</v>
      </c>
      <c r="AJ61" s="115" t="s">
        <v>19</v>
      </c>
      <c r="AK61" s="115" t="s">
        <v>19</v>
      </c>
      <c r="AL61" s="115" t="s">
        <v>19</v>
      </c>
      <c r="AM61" s="115" t="s">
        <v>19</v>
      </c>
      <c r="AN61" s="118" t="s">
        <v>19</v>
      </c>
      <c r="AO61" s="120">
        <f>IFERROR(SUM(AO62:AO77),"нд")</f>
        <v>-5.1479999999999998E-3</v>
      </c>
      <c r="AP61" s="120">
        <f>IFERROR(SUM(AP62:AP77),"нд")</f>
        <v>-3.6420000000000003E-3</v>
      </c>
      <c r="AQ61" s="121" t="s">
        <v>19</v>
      </c>
      <c r="AR61" s="115" t="s">
        <v>19</v>
      </c>
      <c r="AS61" s="115" t="s">
        <v>19</v>
      </c>
      <c r="AT61" s="115"/>
      <c r="AU61" s="115"/>
      <c r="AV61" s="115"/>
      <c r="AW61" s="115"/>
      <c r="AX61" s="119"/>
      <c r="AY61" s="115"/>
    </row>
    <row r="62" spans="1:51" ht="31.5" x14ac:dyDescent="0.25">
      <c r="A62" s="116" t="s">
        <v>73</v>
      </c>
      <c r="B62" s="107" t="s">
        <v>563</v>
      </c>
      <c r="C62" s="117" t="s">
        <v>564</v>
      </c>
      <c r="D62" s="115" t="s">
        <v>19</v>
      </c>
      <c r="E62" s="115" t="s">
        <v>19</v>
      </c>
      <c r="F62" s="115" t="s">
        <v>19</v>
      </c>
      <c r="G62" s="115" t="s">
        <v>19</v>
      </c>
      <c r="H62" s="115" t="s">
        <v>19</v>
      </c>
      <c r="I62" s="115" t="s">
        <v>19</v>
      </c>
      <c r="J62" s="115" t="s">
        <v>19</v>
      </c>
      <c r="K62" s="115" t="s">
        <v>19</v>
      </c>
      <c r="L62" s="115" t="s">
        <v>19</v>
      </c>
      <c r="M62" s="115" t="s">
        <v>19</v>
      </c>
      <c r="N62" s="115" t="s">
        <v>19</v>
      </c>
      <c r="O62" s="115" t="s">
        <v>19</v>
      </c>
      <c r="P62" s="115" t="s">
        <v>19</v>
      </c>
      <c r="Q62" s="115" t="s">
        <v>19</v>
      </c>
      <c r="R62" s="115" t="s">
        <v>19</v>
      </c>
      <c r="S62" s="115" t="s">
        <v>19</v>
      </c>
      <c r="T62" s="115" t="s">
        <v>19</v>
      </c>
      <c r="U62" s="115" t="s">
        <v>19</v>
      </c>
      <c r="V62" s="115" t="s">
        <v>19</v>
      </c>
      <c r="W62" s="115" t="s">
        <v>19</v>
      </c>
      <c r="X62" s="115" t="s">
        <v>19</v>
      </c>
      <c r="Y62" s="115" t="s">
        <v>19</v>
      </c>
      <c r="Z62" s="115" t="s">
        <v>19</v>
      </c>
      <c r="AA62" s="115" t="s">
        <v>19</v>
      </c>
      <c r="AB62" s="115" t="s">
        <v>19</v>
      </c>
      <c r="AC62" s="115" t="s">
        <v>19</v>
      </c>
      <c r="AD62" s="115" t="s">
        <v>19</v>
      </c>
      <c r="AE62" s="115" t="s">
        <v>19</v>
      </c>
      <c r="AF62" s="115" t="s">
        <v>19</v>
      </c>
      <c r="AG62" s="115" t="s">
        <v>19</v>
      </c>
      <c r="AH62" s="115" t="s">
        <v>19</v>
      </c>
      <c r="AI62" s="115" t="s">
        <v>19</v>
      </c>
      <c r="AJ62" s="115" t="s">
        <v>19</v>
      </c>
      <c r="AK62" s="115" t="s">
        <v>19</v>
      </c>
      <c r="AL62" s="115" t="s">
        <v>19</v>
      </c>
      <c r="AM62" s="115" t="s">
        <v>19</v>
      </c>
      <c r="AN62" s="118" t="s">
        <v>19</v>
      </c>
      <c r="AO62" s="120" t="s">
        <v>19</v>
      </c>
      <c r="AP62" s="120" t="s">
        <v>19</v>
      </c>
      <c r="AQ62" s="121" t="s">
        <v>19</v>
      </c>
      <c r="AR62" s="115" t="s">
        <v>19</v>
      </c>
      <c r="AS62" s="115" t="s">
        <v>19</v>
      </c>
      <c r="AT62" s="115"/>
      <c r="AU62" s="115"/>
      <c r="AV62" s="115"/>
      <c r="AW62" s="115"/>
      <c r="AX62" s="119"/>
      <c r="AY62" s="115"/>
    </row>
    <row r="63" spans="1:51" ht="31.5" x14ac:dyDescent="0.25">
      <c r="A63" s="116" t="s">
        <v>73</v>
      </c>
      <c r="B63" s="107" t="s">
        <v>565</v>
      </c>
      <c r="C63" s="117" t="s">
        <v>566</v>
      </c>
      <c r="D63" s="115" t="s">
        <v>19</v>
      </c>
      <c r="E63" s="115" t="s">
        <v>19</v>
      </c>
      <c r="F63" s="115" t="s">
        <v>19</v>
      </c>
      <c r="G63" s="115" t="s">
        <v>19</v>
      </c>
      <c r="H63" s="115" t="s">
        <v>19</v>
      </c>
      <c r="I63" s="115" t="s">
        <v>19</v>
      </c>
      <c r="J63" s="115" t="s">
        <v>19</v>
      </c>
      <c r="K63" s="115" t="s">
        <v>19</v>
      </c>
      <c r="L63" s="115" t="s">
        <v>19</v>
      </c>
      <c r="M63" s="115" t="s">
        <v>19</v>
      </c>
      <c r="N63" s="115" t="s">
        <v>19</v>
      </c>
      <c r="O63" s="115" t="s">
        <v>19</v>
      </c>
      <c r="P63" s="115" t="s">
        <v>19</v>
      </c>
      <c r="Q63" s="115" t="s">
        <v>19</v>
      </c>
      <c r="R63" s="115" t="s">
        <v>19</v>
      </c>
      <c r="S63" s="115" t="s">
        <v>19</v>
      </c>
      <c r="T63" s="115" t="s">
        <v>19</v>
      </c>
      <c r="U63" s="115" t="s">
        <v>19</v>
      </c>
      <c r="V63" s="115" t="s">
        <v>19</v>
      </c>
      <c r="W63" s="115" t="s">
        <v>19</v>
      </c>
      <c r="X63" s="115" t="s">
        <v>19</v>
      </c>
      <c r="Y63" s="115" t="s">
        <v>19</v>
      </c>
      <c r="Z63" s="115" t="s">
        <v>19</v>
      </c>
      <c r="AA63" s="115" t="s">
        <v>19</v>
      </c>
      <c r="AB63" s="115" t="s">
        <v>19</v>
      </c>
      <c r="AC63" s="115" t="s">
        <v>19</v>
      </c>
      <c r="AD63" s="115" t="s">
        <v>19</v>
      </c>
      <c r="AE63" s="115" t="s">
        <v>19</v>
      </c>
      <c r="AF63" s="115" t="s">
        <v>19</v>
      </c>
      <c r="AG63" s="115" t="s">
        <v>19</v>
      </c>
      <c r="AH63" s="115" t="s">
        <v>19</v>
      </c>
      <c r="AI63" s="115" t="s">
        <v>19</v>
      </c>
      <c r="AJ63" s="115" t="s">
        <v>19</v>
      </c>
      <c r="AK63" s="115" t="s">
        <v>19</v>
      </c>
      <c r="AL63" s="115" t="s">
        <v>19</v>
      </c>
      <c r="AM63" s="115" t="s">
        <v>19</v>
      </c>
      <c r="AN63" s="118" t="s">
        <v>19</v>
      </c>
      <c r="AO63" s="120" t="s">
        <v>19</v>
      </c>
      <c r="AP63" s="120" t="s">
        <v>19</v>
      </c>
      <c r="AQ63" s="121" t="s">
        <v>19</v>
      </c>
      <c r="AR63" s="115" t="s">
        <v>19</v>
      </c>
      <c r="AS63" s="115" t="s">
        <v>19</v>
      </c>
      <c r="AT63" s="115"/>
      <c r="AU63" s="115"/>
      <c r="AV63" s="115"/>
      <c r="AW63" s="115"/>
      <c r="AX63" s="119"/>
      <c r="AY63" s="115"/>
    </row>
    <row r="64" spans="1:51" ht="31.5" x14ac:dyDescent="0.25">
      <c r="A64" s="116" t="s">
        <v>73</v>
      </c>
      <c r="B64" s="107" t="s">
        <v>567</v>
      </c>
      <c r="C64" s="117" t="s">
        <v>568</v>
      </c>
      <c r="D64" s="115" t="s">
        <v>19</v>
      </c>
      <c r="E64" s="115" t="s">
        <v>19</v>
      </c>
      <c r="F64" s="115" t="s">
        <v>19</v>
      </c>
      <c r="G64" s="115" t="s">
        <v>19</v>
      </c>
      <c r="H64" s="115" t="s">
        <v>19</v>
      </c>
      <c r="I64" s="115" t="s">
        <v>19</v>
      </c>
      <c r="J64" s="115" t="s">
        <v>19</v>
      </c>
      <c r="K64" s="115" t="s">
        <v>19</v>
      </c>
      <c r="L64" s="115" t="s">
        <v>19</v>
      </c>
      <c r="M64" s="115" t="s">
        <v>19</v>
      </c>
      <c r="N64" s="115" t="s">
        <v>19</v>
      </c>
      <c r="O64" s="115" t="s">
        <v>19</v>
      </c>
      <c r="P64" s="115" t="s">
        <v>19</v>
      </c>
      <c r="Q64" s="115" t="s">
        <v>19</v>
      </c>
      <c r="R64" s="115" t="s">
        <v>19</v>
      </c>
      <c r="S64" s="115" t="s">
        <v>19</v>
      </c>
      <c r="T64" s="115" t="s">
        <v>19</v>
      </c>
      <c r="U64" s="115" t="s">
        <v>19</v>
      </c>
      <c r="V64" s="115" t="s">
        <v>19</v>
      </c>
      <c r="W64" s="115" t="s">
        <v>19</v>
      </c>
      <c r="X64" s="115" t="s">
        <v>19</v>
      </c>
      <c r="Y64" s="115" t="s">
        <v>19</v>
      </c>
      <c r="Z64" s="115" t="s">
        <v>19</v>
      </c>
      <c r="AA64" s="115" t="s">
        <v>19</v>
      </c>
      <c r="AB64" s="115" t="s">
        <v>19</v>
      </c>
      <c r="AC64" s="115" t="s">
        <v>19</v>
      </c>
      <c r="AD64" s="115" t="s">
        <v>19</v>
      </c>
      <c r="AE64" s="115" t="s">
        <v>19</v>
      </c>
      <c r="AF64" s="115" t="s">
        <v>19</v>
      </c>
      <c r="AG64" s="115" t="s">
        <v>19</v>
      </c>
      <c r="AH64" s="115" t="s">
        <v>19</v>
      </c>
      <c r="AI64" s="115" t="s">
        <v>19</v>
      </c>
      <c r="AJ64" s="115" t="s">
        <v>19</v>
      </c>
      <c r="AK64" s="115" t="s">
        <v>19</v>
      </c>
      <c r="AL64" s="115" t="s">
        <v>19</v>
      </c>
      <c r="AM64" s="115" t="s">
        <v>19</v>
      </c>
      <c r="AN64" s="118" t="s">
        <v>19</v>
      </c>
      <c r="AO64" s="120" t="s">
        <v>19</v>
      </c>
      <c r="AP64" s="120" t="s">
        <v>19</v>
      </c>
      <c r="AQ64" s="121" t="s">
        <v>19</v>
      </c>
      <c r="AR64" s="115" t="s">
        <v>19</v>
      </c>
      <c r="AS64" s="115" t="s">
        <v>19</v>
      </c>
      <c r="AT64" s="115"/>
      <c r="AU64" s="115"/>
      <c r="AV64" s="115"/>
      <c r="AW64" s="115"/>
      <c r="AX64" s="119"/>
      <c r="AY64" s="115"/>
    </row>
    <row r="65" spans="1:51" ht="31.5" x14ac:dyDescent="0.25">
      <c r="A65" s="116" t="s">
        <v>73</v>
      </c>
      <c r="B65" s="107" t="s">
        <v>569</v>
      </c>
      <c r="C65" s="117" t="s">
        <v>570</v>
      </c>
      <c r="D65" s="115" t="s">
        <v>19</v>
      </c>
      <c r="E65" s="115" t="s">
        <v>19</v>
      </c>
      <c r="F65" s="115" t="s">
        <v>19</v>
      </c>
      <c r="G65" s="115" t="s">
        <v>19</v>
      </c>
      <c r="H65" s="115" t="s">
        <v>19</v>
      </c>
      <c r="I65" s="115" t="s">
        <v>19</v>
      </c>
      <c r="J65" s="115" t="s">
        <v>19</v>
      </c>
      <c r="K65" s="115" t="s">
        <v>19</v>
      </c>
      <c r="L65" s="115" t="s">
        <v>19</v>
      </c>
      <c r="M65" s="115" t="s">
        <v>19</v>
      </c>
      <c r="N65" s="115" t="s">
        <v>19</v>
      </c>
      <c r="O65" s="115" t="s">
        <v>19</v>
      </c>
      <c r="P65" s="115" t="s">
        <v>19</v>
      </c>
      <c r="Q65" s="115" t="s">
        <v>19</v>
      </c>
      <c r="R65" s="115" t="s">
        <v>19</v>
      </c>
      <c r="S65" s="115" t="s">
        <v>19</v>
      </c>
      <c r="T65" s="115" t="s">
        <v>19</v>
      </c>
      <c r="U65" s="115" t="s">
        <v>19</v>
      </c>
      <c r="V65" s="115" t="s">
        <v>19</v>
      </c>
      <c r="W65" s="115" t="s">
        <v>19</v>
      </c>
      <c r="X65" s="115" t="s">
        <v>19</v>
      </c>
      <c r="Y65" s="115" t="s">
        <v>19</v>
      </c>
      <c r="Z65" s="115" t="s">
        <v>19</v>
      </c>
      <c r="AA65" s="115" t="s">
        <v>19</v>
      </c>
      <c r="AB65" s="115" t="s">
        <v>19</v>
      </c>
      <c r="AC65" s="115" t="s">
        <v>19</v>
      </c>
      <c r="AD65" s="115">
        <v>1.31</v>
      </c>
      <c r="AE65" s="115" t="s">
        <v>19</v>
      </c>
      <c r="AF65" s="115" t="s">
        <v>19</v>
      </c>
      <c r="AG65" s="115" t="s">
        <v>19</v>
      </c>
      <c r="AH65" s="115" t="s">
        <v>19</v>
      </c>
      <c r="AI65" s="115" t="s">
        <v>19</v>
      </c>
      <c r="AJ65" s="115" t="s">
        <v>19</v>
      </c>
      <c r="AK65" s="115" t="s">
        <v>19</v>
      </c>
      <c r="AL65" s="115" t="s">
        <v>19</v>
      </c>
      <c r="AM65" s="115" t="s">
        <v>19</v>
      </c>
      <c r="AN65" s="118" t="s">
        <v>19</v>
      </c>
      <c r="AO65" s="120">
        <v>-2.3999999999999998E-3</v>
      </c>
      <c r="AP65" s="120">
        <v>-8.6600000000000002E-4</v>
      </c>
      <c r="AQ65" s="121" t="s">
        <v>19</v>
      </c>
      <c r="AR65" s="115" t="s">
        <v>19</v>
      </c>
      <c r="AS65" s="115" t="s">
        <v>19</v>
      </c>
      <c r="AT65" s="115"/>
      <c r="AU65" s="115"/>
      <c r="AV65" s="115"/>
      <c r="AW65" s="115"/>
      <c r="AX65" s="119"/>
      <c r="AY65" s="115"/>
    </row>
    <row r="66" spans="1:51" ht="31.5" x14ac:dyDescent="0.25">
      <c r="A66" s="116" t="s">
        <v>73</v>
      </c>
      <c r="B66" s="107" t="s">
        <v>571</v>
      </c>
      <c r="C66" s="117" t="s">
        <v>572</v>
      </c>
      <c r="D66" s="115" t="s">
        <v>19</v>
      </c>
      <c r="E66" s="115" t="s">
        <v>19</v>
      </c>
      <c r="F66" s="115" t="s">
        <v>19</v>
      </c>
      <c r="G66" s="115" t="s">
        <v>19</v>
      </c>
      <c r="H66" s="115" t="s">
        <v>19</v>
      </c>
      <c r="I66" s="115" t="s">
        <v>19</v>
      </c>
      <c r="J66" s="115" t="s">
        <v>19</v>
      </c>
      <c r="K66" s="115" t="s">
        <v>19</v>
      </c>
      <c r="L66" s="115" t="s">
        <v>19</v>
      </c>
      <c r="M66" s="115" t="s">
        <v>19</v>
      </c>
      <c r="N66" s="115" t="s">
        <v>19</v>
      </c>
      <c r="O66" s="115" t="s">
        <v>19</v>
      </c>
      <c r="P66" s="115" t="s">
        <v>19</v>
      </c>
      <c r="Q66" s="115" t="s">
        <v>19</v>
      </c>
      <c r="R66" s="115" t="s">
        <v>19</v>
      </c>
      <c r="S66" s="115" t="s">
        <v>19</v>
      </c>
      <c r="T66" s="115" t="s">
        <v>19</v>
      </c>
      <c r="U66" s="115" t="s">
        <v>19</v>
      </c>
      <c r="V66" s="115" t="s">
        <v>19</v>
      </c>
      <c r="W66" s="115" t="s">
        <v>19</v>
      </c>
      <c r="X66" s="115" t="s">
        <v>19</v>
      </c>
      <c r="Y66" s="115" t="s">
        <v>19</v>
      </c>
      <c r="Z66" s="115" t="s">
        <v>19</v>
      </c>
      <c r="AA66" s="115" t="s">
        <v>19</v>
      </c>
      <c r="AB66" s="115" t="s">
        <v>19</v>
      </c>
      <c r="AC66" s="115" t="s">
        <v>19</v>
      </c>
      <c r="AD66" s="115" t="s">
        <v>19</v>
      </c>
      <c r="AE66" s="115" t="s">
        <v>19</v>
      </c>
      <c r="AF66" s="115" t="s">
        <v>19</v>
      </c>
      <c r="AG66" s="115" t="s">
        <v>19</v>
      </c>
      <c r="AH66" s="115" t="s">
        <v>19</v>
      </c>
      <c r="AI66" s="115" t="s">
        <v>19</v>
      </c>
      <c r="AJ66" s="115" t="s">
        <v>19</v>
      </c>
      <c r="AK66" s="115" t="s">
        <v>19</v>
      </c>
      <c r="AL66" s="115" t="s">
        <v>19</v>
      </c>
      <c r="AM66" s="115" t="s">
        <v>19</v>
      </c>
      <c r="AN66" s="118" t="s">
        <v>19</v>
      </c>
      <c r="AO66" s="120" t="s">
        <v>19</v>
      </c>
      <c r="AP66" s="120" t="s">
        <v>19</v>
      </c>
      <c r="AQ66" s="121" t="s">
        <v>19</v>
      </c>
      <c r="AR66" s="115" t="s">
        <v>19</v>
      </c>
      <c r="AS66" s="115" t="s">
        <v>19</v>
      </c>
      <c r="AT66" s="115"/>
      <c r="AU66" s="115"/>
      <c r="AV66" s="115"/>
      <c r="AW66" s="115"/>
      <c r="AX66" s="119"/>
      <c r="AY66" s="115"/>
    </row>
    <row r="67" spans="1:51" ht="31.5" x14ac:dyDescent="0.25">
      <c r="A67" s="116" t="s">
        <v>73</v>
      </c>
      <c r="B67" s="107" t="s">
        <v>573</v>
      </c>
      <c r="C67" s="117" t="s">
        <v>574</v>
      </c>
      <c r="D67" s="115" t="s">
        <v>19</v>
      </c>
      <c r="E67" s="115" t="s">
        <v>19</v>
      </c>
      <c r="F67" s="115" t="s">
        <v>19</v>
      </c>
      <c r="G67" s="115" t="s">
        <v>19</v>
      </c>
      <c r="H67" s="115" t="s">
        <v>19</v>
      </c>
      <c r="I67" s="115" t="s">
        <v>19</v>
      </c>
      <c r="J67" s="115" t="s">
        <v>19</v>
      </c>
      <c r="K67" s="115" t="s">
        <v>19</v>
      </c>
      <c r="L67" s="115" t="s">
        <v>19</v>
      </c>
      <c r="M67" s="115" t="s">
        <v>19</v>
      </c>
      <c r="N67" s="115" t="s">
        <v>19</v>
      </c>
      <c r="O67" s="115" t="s">
        <v>19</v>
      </c>
      <c r="P67" s="115" t="s">
        <v>19</v>
      </c>
      <c r="Q67" s="115" t="s">
        <v>19</v>
      </c>
      <c r="R67" s="115" t="s">
        <v>19</v>
      </c>
      <c r="S67" s="115" t="s">
        <v>19</v>
      </c>
      <c r="T67" s="115" t="s">
        <v>19</v>
      </c>
      <c r="U67" s="115" t="s">
        <v>19</v>
      </c>
      <c r="V67" s="115" t="s">
        <v>19</v>
      </c>
      <c r="W67" s="115" t="s">
        <v>19</v>
      </c>
      <c r="X67" s="115" t="s">
        <v>19</v>
      </c>
      <c r="Y67" s="115" t="s">
        <v>19</v>
      </c>
      <c r="Z67" s="115" t="s">
        <v>19</v>
      </c>
      <c r="AA67" s="115" t="s">
        <v>19</v>
      </c>
      <c r="AB67" s="115" t="s">
        <v>19</v>
      </c>
      <c r="AC67" s="115" t="s">
        <v>19</v>
      </c>
      <c r="AD67" s="115" t="s">
        <v>19</v>
      </c>
      <c r="AE67" s="115" t="s">
        <v>19</v>
      </c>
      <c r="AF67" s="115" t="s">
        <v>19</v>
      </c>
      <c r="AG67" s="115" t="s">
        <v>19</v>
      </c>
      <c r="AH67" s="115" t="s">
        <v>19</v>
      </c>
      <c r="AI67" s="115" t="s">
        <v>19</v>
      </c>
      <c r="AJ67" s="115" t="s">
        <v>19</v>
      </c>
      <c r="AK67" s="115" t="s">
        <v>19</v>
      </c>
      <c r="AL67" s="115" t="s">
        <v>19</v>
      </c>
      <c r="AM67" s="115" t="s">
        <v>19</v>
      </c>
      <c r="AN67" s="118" t="s">
        <v>19</v>
      </c>
      <c r="AO67" s="120" t="s">
        <v>19</v>
      </c>
      <c r="AP67" s="120" t="s">
        <v>19</v>
      </c>
      <c r="AQ67" s="121" t="s">
        <v>19</v>
      </c>
      <c r="AR67" s="115" t="s">
        <v>19</v>
      </c>
      <c r="AS67" s="115" t="s">
        <v>19</v>
      </c>
      <c r="AT67" s="115"/>
      <c r="AU67" s="115"/>
      <c r="AV67" s="115"/>
      <c r="AW67" s="115"/>
      <c r="AX67" s="119"/>
      <c r="AY67" s="115"/>
    </row>
    <row r="68" spans="1:51" ht="31.5" x14ac:dyDescent="0.25">
      <c r="A68" s="116" t="s">
        <v>73</v>
      </c>
      <c r="B68" s="107" t="s">
        <v>575</v>
      </c>
      <c r="C68" s="117" t="s">
        <v>576</v>
      </c>
      <c r="D68" s="115" t="s">
        <v>19</v>
      </c>
      <c r="E68" s="115" t="s">
        <v>19</v>
      </c>
      <c r="F68" s="115" t="s">
        <v>19</v>
      </c>
      <c r="G68" s="115" t="s">
        <v>19</v>
      </c>
      <c r="H68" s="115" t="s">
        <v>19</v>
      </c>
      <c r="I68" s="115" t="s">
        <v>19</v>
      </c>
      <c r="J68" s="115" t="s">
        <v>19</v>
      </c>
      <c r="K68" s="115" t="s">
        <v>19</v>
      </c>
      <c r="L68" s="115" t="s">
        <v>19</v>
      </c>
      <c r="M68" s="115" t="s">
        <v>19</v>
      </c>
      <c r="N68" s="115" t="s">
        <v>19</v>
      </c>
      <c r="O68" s="115" t="s">
        <v>19</v>
      </c>
      <c r="P68" s="115" t="s">
        <v>19</v>
      </c>
      <c r="Q68" s="115" t="s">
        <v>19</v>
      </c>
      <c r="R68" s="115" t="s">
        <v>19</v>
      </c>
      <c r="S68" s="115" t="s">
        <v>19</v>
      </c>
      <c r="T68" s="115" t="s">
        <v>19</v>
      </c>
      <c r="U68" s="115" t="s">
        <v>19</v>
      </c>
      <c r="V68" s="115" t="s">
        <v>19</v>
      </c>
      <c r="W68" s="115" t="s">
        <v>19</v>
      </c>
      <c r="X68" s="115" t="s">
        <v>19</v>
      </c>
      <c r="Y68" s="115" t="s">
        <v>19</v>
      </c>
      <c r="Z68" s="115" t="s">
        <v>19</v>
      </c>
      <c r="AA68" s="115" t="s">
        <v>19</v>
      </c>
      <c r="AB68" s="115" t="s">
        <v>19</v>
      </c>
      <c r="AC68" s="115" t="s">
        <v>19</v>
      </c>
      <c r="AD68" s="115" t="s">
        <v>19</v>
      </c>
      <c r="AE68" s="115" t="s">
        <v>19</v>
      </c>
      <c r="AF68" s="115" t="s">
        <v>19</v>
      </c>
      <c r="AG68" s="115" t="s">
        <v>19</v>
      </c>
      <c r="AH68" s="115" t="s">
        <v>19</v>
      </c>
      <c r="AI68" s="115" t="s">
        <v>19</v>
      </c>
      <c r="AJ68" s="115" t="s">
        <v>19</v>
      </c>
      <c r="AK68" s="115" t="s">
        <v>19</v>
      </c>
      <c r="AL68" s="115" t="s">
        <v>19</v>
      </c>
      <c r="AM68" s="115" t="s">
        <v>19</v>
      </c>
      <c r="AN68" s="118" t="s">
        <v>19</v>
      </c>
      <c r="AO68" s="120" t="s">
        <v>19</v>
      </c>
      <c r="AP68" s="120" t="s">
        <v>19</v>
      </c>
      <c r="AQ68" s="121" t="s">
        <v>19</v>
      </c>
      <c r="AR68" s="115" t="s">
        <v>19</v>
      </c>
      <c r="AS68" s="115" t="s">
        <v>19</v>
      </c>
      <c r="AT68" s="115"/>
      <c r="AU68" s="115"/>
      <c r="AV68" s="115"/>
      <c r="AW68" s="115"/>
      <c r="AX68" s="119"/>
      <c r="AY68" s="115"/>
    </row>
    <row r="69" spans="1:51" ht="31.5" x14ac:dyDescent="0.25">
      <c r="A69" s="116" t="s">
        <v>73</v>
      </c>
      <c r="B69" s="107" t="s">
        <v>577</v>
      </c>
      <c r="C69" s="117" t="s">
        <v>578</v>
      </c>
      <c r="D69" s="115" t="s">
        <v>19</v>
      </c>
      <c r="E69" s="115" t="s">
        <v>19</v>
      </c>
      <c r="F69" s="115" t="s">
        <v>19</v>
      </c>
      <c r="G69" s="115" t="s">
        <v>19</v>
      </c>
      <c r="H69" s="115" t="s">
        <v>19</v>
      </c>
      <c r="I69" s="115" t="s">
        <v>19</v>
      </c>
      <c r="J69" s="115" t="s">
        <v>19</v>
      </c>
      <c r="K69" s="115" t="s">
        <v>19</v>
      </c>
      <c r="L69" s="115" t="s">
        <v>19</v>
      </c>
      <c r="M69" s="115" t="s">
        <v>19</v>
      </c>
      <c r="N69" s="115" t="s">
        <v>19</v>
      </c>
      <c r="O69" s="115" t="s">
        <v>19</v>
      </c>
      <c r="P69" s="115" t="s">
        <v>19</v>
      </c>
      <c r="Q69" s="115" t="s">
        <v>19</v>
      </c>
      <c r="R69" s="115" t="s">
        <v>19</v>
      </c>
      <c r="S69" s="115" t="s">
        <v>19</v>
      </c>
      <c r="T69" s="115" t="s">
        <v>19</v>
      </c>
      <c r="U69" s="115" t="s">
        <v>19</v>
      </c>
      <c r="V69" s="115" t="s">
        <v>19</v>
      </c>
      <c r="W69" s="115" t="s">
        <v>19</v>
      </c>
      <c r="X69" s="115" t="s">
        <v>19</v>
      </c>
      <c r="Y69" s="115" t="s">
        <v>19</v>
      </c>
      <c r="Z69" s="115" t="s">
        <v>19</v>
      </c>
      <c r="AA69" s="115" t="s">
        <v>19</v>
      </c>
      <c r="AB69" s="115" t="s">
        <v>19</v>
      </c>
      <c r="AC69" s="115" t="s">
        <v>19</v>
      </c>
      <c r="AD69" s="115" t="s">
        <v>19</v>
      </c>
      <c r="AE69" s="115" t="s">
        <v>19</v>
      </c>
      <c r="AF69" s="115" t="s">
        <v>19</v>
      </c>
      <c r="AG69" s="115" t="s">
        <v>19</v>
      </c>
      <c r="AH69" s="115" t="s">
        <v>19</v>
      </c>
      <c r="AI69" s="115" t="s">
        <v>19</v>
      </c>
      <c r="AJ69" s="115" t="s">
        <v>19</v>
      </c>
      <c r="AK69" s="115" t="s">
        <v>19</v>
      </c>
      <c r="AL69" s="115" t="s">
        <v>19</v>
      </c>
      <c r="AM69" s="115" t="s">
        <v>19</v>
      </c>
      <c r="AN69" s="118" t="s">
        <v>19</v>
      </c>
      <c r="AO69" s="120" t="s">
        <v>19</v>
      </c>
      <c r="AP69" s="120" t="s">
        <v>19</v>
      </c>
      <c r="AQ69" s="121" t="s">
        <v>19</v>
      </c>
      <c r="AR69" s="115" t="s">
        <v>19</v>
      </c>
      <c r="AS69" s="115" t="s">
        <v>19</v>
      </c>
      <c r="AT69" s="115"/>
      <c r="AU69" s="115"/>
      <c r="AV69" s="115"/>
      <c r="AW69" s="115"/>
      <c r="AX69" s="119"/>
      <c r="AY69" s="115"/>
    </row>
    <row r="70" spans="1:51" ht="31.5" x14ac:dyDescent="0.25">
      <c r="A70" s="116" t="s">
        <v>73</v>
      </c>
      <c r="B70" s="107" t="s">
        <v>579</v>
      </c>
      <c r="C70" s="117" t="s">
        <v>580</v>
      </c>
      <c r="D70" s="115" t="s">
        <v>19</v>
      </c>
      <c r="E70" s="115" t="s">
        <v>19</v>
      </c>
      <c r="F70" s="115" t="s">
        <v>19</v>
      </c>
      <c r="G70" s="115" t="s">
        <v>19</v>
      </c>
      <c r="H70" s="115" t="s">
        <v>19</v>
      </c>
      <c r="I70" s="115" t="s">
        <v>19</v>
      </c>
      <c r="J70" s="115" t="s">
        <v>19</v>
      </c>
      <c r="K70" s="115" t="s">
        <v>19</v>
      </c>
      <c r="L70" s="115" t="s">
        <v>19</v>
      </c>
      <c r="M70" s="115" t="s">
        <v>19</v>
      </c>
      <c r="N70" s="115" t="s">
        <v>19</v>
      </c>
      <c r="O70" s="115" t="s">
        <v>19</v>
      </c>
      <c r="P70" s="115" t="s">
        <v>19</v>
      </c>
      <c r="Q70" s="115" t="s">
        <v>19</v>
      </c>
      <c r="R70" s="115" t="s">
        <v>19</v>
      </c>
      <c r="S70" s="115" t="s">
        <v>19</v>
      </c>
      <c r="T70" s="115" t="s">
        <v>19</v>
      </c>
      <c r="U70" s="115" t="s">
        <v>19</v>
      </c>
      <c r="V70" s="115" t="s">
        <v>19</v>
      </c>
      <c r="W70" s="115" t="s">
        <v>19</v>
      </c>
      <c r="X70" s="115" t="s">
        <v>19</v>
      </c>
      <c r="Y70" s="115" t="s">
        <v>19</v>
      </c>
      <c r="Z70" s="115" t="s">
        <v>19</v>
      </c>
      <c r="AA70" s="115" t="s">
        <v>19</v>
      </c>
      <c r="AB70" s="115" t="s">
        <v>19</v>
      </c>
      <c r="AC70" s="115" t="s">
        <v>19</v>
      </c>
      <c r="AD70" s="115">
        <v>1.325</v>
      </c>
      <c r="AE70" s="115" t="s">
        <v>19</v>
      </c>
      <c r="AF70" s="115" t="s">
        <v>19</v>
      </c>
      <c r="AG70" s="115" t="s">
        <v>19</v>
      </c>
      <c r="AH70" s="115" t="s">
        <v>19</v>
      </c>
      <c r="AI70" s="115" t="s">
        <v>19</v>
      </c>
      <c r="AJ70" s="115" t="s">
        <v>19</v>
      </c>
      <c r="AK70" s="115" t="s">
        <v>19</v>
      </c>
      <c r="AL70" s="115" t="s">
        <v>19</v>
      </c>
      <c r="AM70" s="115" t="s">
        <v>19</v>
      </c>
      <c r="AN70" s="118" t="s">
        <v>19</v>
      </c>
      <c r="AO70" s="120">
        <v>-3.5270000000000001E-4</v>
      </c>
      <c r="AP70" s="120">
        <v>-9.2999999999999997E-5</v>
      </c>
      <c r="AQ70" s="121" t="s">
        <v>19</v>
      </c>
      <c r="AR70" s="115" t="s">
        <v>19</v>
      </c>
      <c r="AS70" s="115" t="s">
        <v>19</v>
      </c>
      <c r="AT70" s="115"/>
      <c r="AU70" s="115"/>
      <c r="AV70" s="115"/>
      <c r="AW70" s="115"/>
      <c r="AX70" s="119"/>
      <c r="AY70" s="115"/>
    </row>
    <row r="71" spans="1:51" ht="31.5" x14ac:dyDescent="0.25">
      <c r="A71" s="116" t="s">
        <v>73</v>
      </c>
      <c r="B71" s="107" t="s">
        <v>581</v>
      </c>
      <c r="C71" s="117" t="s">
        <v>582</v>
      </c>
      <c r="D71" s="115" t="s">
        <v>19</v>
      </c>
      <c r="E71" s="115" t="s">
        <v>19</v>
      </c>
      <c r="F71" s="115" t="s">
        <v>19</v>
      </c>
      <c r="G71" s="115" t="s">
        <v>19</v>
      </c>
      <c r="H71" s="115" t="s">
        <v>19</v>
      </c>
      <c r="I71" s="115" t="s">
        <v>19</v>
      </c>
      <c r="J71" s="115" t="s">
        <v>19</v>
      </c>
      <c r="K71" s="115" t="s">
        <v>19</v>
      </c>
      <c r="L71" s="115" t="s">
        <v>19</v>
      </c>
      <c r="M71" s="115" t="s">
        <v>19</v>
      </c>
      <c r="N71" s="115" t="s">
        <v>19</v>
      </c>
      <c r="O71" s="115" t="s">
        <v>19</v>
      </c>
      <c r="P71" s="115" t="s">
        <v>19</v>
      </c>
      <c r="Q71" s="115" t="s">
        <v>19</v>
      </c>
      <c r="R71" s="115" t="s">
        <v>19</v>
      </c>
      <c r="S71" s="115" t="s">
        <v>19</v>
      </c>
      <c r="T71" s="115" t="s">
        <v>19</v>
      </c>
      <c r="U71" s="115" t="s">
        <v>19</v>
      </c>
      <c r="V71" s="115" t="s">
        <v>19</v>
      </c>
      <c r="W71" s="115" t="s">
        <v>19</v>
      </c>
      <c r="X71" s="115" t="s">
        <v>19</v>
      </c>
      <c r="Y71" s="115" t="s">
        <v>19</v>
      </c>
      <c r="Z71" s="115" t="s">
        <v>19</v>
      </c>
      <c r="AA71" s="115" t="s">
        <v>19</v>
      </c>
      <c r="AB71" s="115" t="s">
        <v>19</v>
      </c>
      <c r="AC71" s="115" t="s">
        <v>19</v>
      </c>
      <c r="AD71" s="115">
        <v>1.006</v>
      </c>
      <c r="AE71" s="115" t="s">
        <v>19</v>
      </c>
      <c r="AF71" s="115" t="s">
        <v>19</v>
      </c>
      <c r="AG71" s="115" t="s">
        <v>19</v>
      </c>
      <c r="AH71" s="115" t="s">
        <v>19</v>
      </c>
      <c r="AI71" s="115" t="s">
        <v>19</v>
      </c>
      <c r="AJ71" s="115" t="s">
        <v>19</v>
      </c>
      <c r="AK71" s="115" t="s">
        <v>19</v>
      </c>
      <c r="AL71" s="115" t="s">
        <v>19</v>
      </c>
      <c r="AM71" s="115" t="s">
        <v>19</v>
      </c>
      <c r="AN71" s="118" t="s">
        <v>19</v>
      </c>
      <c r="AO71" s="120">
        <v>-2.0592000000000002E-3</v>
      </c>
      <c r="AP71" s="120">
        <v>-1.683E-3</v>
      </c>
      <c r="AQ71" s="121" t="s">
        <v>19</v>
      </c>
      <c r="AR71" s="115" t="s">
        <v>19</v>
      </c>
      <c r="AS71" s="115" t="s">
        <v>19</v>
      </c>
      <c r="AT71" s="115"/>
      <c r="AU71" s="115"/>
      <c r="AV71" s="115"/>
      <c r="AW71" s="115"/>
      <c r="AX71" s="119"/>
      <c r="AY71" s="115"/>
    </row>
    <row r="72" spans="1:51" ht="31.5" x14ac:dyDescent="0.25">
      <c r="A72" s="116" t="s">
        <v>73</v>
      </c>
      <c r="B72" s="107" t="s">
        <v>583</v>
      </c>
      <c r="C72" s="117" t="s">
        <v>584</v>
      </c>
      <c r="D72" s="115" t="s">
        <v>19</v>
      </c>
      <c r="E72" s="115" t="s">
        <v>19</v>
      </c>
      <c r="F72" s="115" t="s">
        <v>19</v>
      </c>
      <c r="G72" s="115" t="s">
        <v>19</v>
      </c>
      <c r="H72" s="115" t="s">
        <v>19</v>
      </c>
      <c r="I72" s="115" t="s">
        <v>19</v>
      </c>
      <c r="J72" s="115" t="s">
        <v>19</v>
      </c>
      <c r="K72" s="115" t="s">
        <v>19</v>
      </c>
      <c r="L72" s="115" t="s">
        <v>19</v>
      </c>
      <c r="M72" s="115" t="s">
        <v>19</v>
      </c>
      <c r="N72" s="115" t="s">
        <v>19</v>
      </c>
      <c r="O72" s="115" t="s">
        <v>19</v>
      </c>
      <c r="P72" s="115" t="s">
        <v>19</v>
      </c>
      <c r="Q72" s="115" t="s">
        <v>19</v>
      </c>
      <c r="R72" s="115" t="s">
        <v>19</v>
      </c>
      <c r="S72" s="115" t="s">
        <v>19</v>
      </c>
      <c r="T72" s="115" t="s">
        <v>19</v>
      </c>
      <c r="U72" s="115" t="s">
        <v>19</v>
      </c>
      <c r="V72" s="115" t="s">
        <v>19</v>
      </c>
      <c r="W72" s="115" t="s">
        <v>19</v>
      </c>
      <c r="X72" s="115" t="s">
        <v>19</v>
      </c>
      <c r="Y72" s="115" t="s">
        <v>19</v>
      </c>
      <c r="Z72" s="115" t="s">
        <v>19</v>
      </c>
      <c r="AA72" s="115" t="s">
        <v>19</v>
      </c>
      <c r="AB72" s="115" t="s">
        <v>19</v>
      </c>
      <c r="AC72" s="115" t="s">
        <v>19</v>
      </c>
      <c r="AD72" s="115">
        <v>0.55300000000000005</v>
      </c>
      <c r="AE72" s="115" t="s">
        <v>19</v>
      </c>
      <c r="AF72" s="115" t="s">
        <v>19</v>
      </c>
      <c r="AG72" s="115" t="s">
        <v>19</v>
      </c>
      <c r="AH72" s="115" t="s">
        <v>19</v>
      </c>
      <c r="AI72" s="115" t="s">
        <v>19</v>
      </c>
      <c r="AJ72" s="115" t="s">
        <v>19</v>
      </c>
      <c r="AK72" s="115" t="s">
        <v>19</v>
      </c>
      <c r="AL72" s="115" t="s">
        <v>19</v>
      </c>
      <c r="AM72" s="115" t="s">
        <v>19</v>
      </c>
      <c r="AN72" s="118" t="s">
        <v>19</v>
      </c>
      <c r="AO72" s="120">
        <v>-3.3609999999999998E-4</v>
      </c>
      <c r="AP72" s="120">
        <v>-1E-3</v>
      </c>
      <c r="AQ72" s="121" t="s">
        <v>19</v>
      </c>
      <c r="AR72" s="115" t="s">
        <v>19</v>
      </c>
      <c r="AS72" s="115" t="s">
        <v>19</v>
      </c>
      <c r="AT72" s="115"/>
      <c r="AU72" s="115"/>
      <c r="AV72" s="115"/>
      <c r="AW72" s="115"/>
      <c r="AX72" s="119"/>
      <c r="AY72" s="115"/>
    </row>
    <row r="73" spans="1:51" ht="31.5" x14ac:dyDescent="0.25">
      <c r="A73" s="116" t="s">
        <v>73</v>
      </c>
      <c r="B73" s="107" t="s">
        <v>585</v>
      </c>
      <c r="C73" s="117" t="s">
        <v>586</v>
      </c>
      <c r="D73" s="115" t="s">
        <v>19</v>
      </c>
      <c r="E73" s="115" t="s">
        <v>19</v>
      </c>
      <c r="F73" s="115" t="s">
        <v>19</v>
      </c>
      <c r="G73" s="115" t="s">
        <v>19</v>
      </c>
      <c r="H73" s="115" t="s">
        <v>19</v>
      </c>
      <c r="I73" s="115" t="s">
        <v>19</v>
      </c>
      <c r="J73" s="115" t="s">
        <v>19</v>
      </c>
      <c r="K73" s="115" t="s">
        <v>19</v>
      </c>
      <c r="L73" s="115" t="s">
        <v>19</v>
      </c>
      <c r="M73" s="115" t="s">
        <v>19</v>
      </c>
      <c r="N73" s="115" t="s">
        <v>19</v>
      </c>
      <c r="O73" s="115" t="s">
        <v>19</v>
      </c>
      <c r="P73" s="115" t="s">
        <v>19</v>
      </c>
      <c r="Q73" s="115" t="s">
        <v>19</v>
      </c>
      <c r="R73" s="115" t="s">
        <v>19</v>
      </c>
      <c r="S73" s="115" t="s">
        <v>19</v>
      </c>
      <c r="T73" s="115" t="s">
        <v>19</v>
      </c>
      <c r="U73" s="115" t="s">
        <v>19</v>
      </c>
      <c r="V73" s="115" t="s">
        <v>19</v>
      </c>
      <c r="W73" s="115" t="s">
        <v>19</v>
      </c>
      <c r="X73" s="115" t="s">
        <v>19</v>
      </c>
      <c r="Y73" s="115" t="s">
        <v>19</v>
      </c>
      <c r="Z73" s="115" t="s">
        <v>19</v>
      </c>
      <c r="AA73" s="115" t="s">
        <v>19</v>
      </c>
      <c r="AB73" s="115" t="s">
        <v>19</v>
      </c>
      <c r="AC73" s="115" t="s">
        <v>19</v>
      </c>
      <c r="AD73" s="115">
        <v>0.22600000000000001</v>
      </c>
      <c r="AE73" s="115" t="s">
        <v>19</v>
      </c>
      <c r="AF73" s="115" t="s">
        <v>19</v>
      </c>
      <c r="AG73" s="115" t="s">
        <v>19</v>
      </c>
      <c r="AH73" s="115" t="s">
        <v>19</v>
      </c>
      <c r="AI73" s="115" t="s">
        <v>19</v>
      </c>
      <c r="AJ73" s="115" t="s">
        <v>19</v>
      </c>
      <c r="AK73" s="115" t="s">
        <v>19</v>
      </c>
      <c r="AL73" s="115" t="s">
        <v>19</v>
      </c>
      <c r="AM73" s="115" t="s">
        <v>19</v>
      </c>
      <c r="AN73" s="118" t="s">
        <v>19</v>
      </c>
      <c r="AO73" s="120" t="s">
        <v>19</v>
      </c>
      <c r="AP73" s="120" t="s">
        <v>19</v>
      </c>
      <c r="AQ73" s="121" t="s">
        <v>19</v>
      </c>
      <c r="AR73" s="115" t="s">
        <v>19</v>
      </c>
      <c r="AS73" s="115" t="s">
        <v>19</v>
      </c>
      <c r="AT73" s="115"/>
      <c r="AU73" s="115"/>
      <c r="AV73" s="115"/>
      <c r="AW73" s="115"/>
      <c r="AX73" s="119"/>
      <c r="AY73" s="115"/>
    </row>
    <row r="74" spans="1:51" ht="31.5" x14ac:dyDescent="0.25">
      <c r="A74" s="116" t="s">
        <v>73</v>
      </c>
      <c r="B74" s="107" t="s">
        <v>587</v>
      </c>
      <c r="C74" s="117" t="s">
        <v>588</v>
      </c>
      <c r="D74" s="115" t="s">
        <v>19</v>
      </c>
      <c r="E74" s="115" t="s">
        <v>19</v>
      </c>
      <c r="F74" s="115" t="s">
        <v>19</v>
      </c>
      <c r="G74" s="115" t="s">
        <v>19</v>
      </c>
      <c r="H74" s="115" t="s">
        <v>19</v>
      </c>
      <c r="I74" s="115" t="s">
        <v>19</v>
      </c>
      <c r="J74" s="115" t="s">
        <v>19</v>
      </c>
      <c r="K74" s="115" t="s">
        <v>19</v>
      </c>
      <c r="L74" s="115" t="s">
        <v>19</v>
      </c>
      <c r="M74" s="115" t="s">
        <v>19</v>
      </c>
      <c r="N74" s="115" t="s">
        <v>19</v>
      </c>
      <c r="O74" s="115" t="s">
        <v>19</v>
      </c>
      <c r="P74" s="115" t="s">
        <v>19</v>
      </c>
      <c r="Q74" s="115" t="s">
        <v>19</v>
      </c>
      <c r="R74" s="115" t="s">
        <v>19</v>
      </c>
      <c r="S74" s="115" t="s">
        <v>19</v>
      </c>
      <c r="T74" s="115" t="s">
        <v>19</v>
      </c>
      <c r="U74" s="115" t="s">
        <v>19</v>
      </c>
      <c r="V74" s="115" t="s">
        <v>19</v>
      </c>
      <c r="W74" s="115" t="s">
        <v>19</v>
      </c>
      <c r="X74" s="115" t="s">
        <v>19</v>
      </c>
      <c r="Y74" s="115" t="s">
        <v>19</v>
      </c>
      <c r="Z74" s="115" t="s">
        <v>19</v>
      </c>
      <c r="AA74" s="115" t="s">
        <v>19</v>
      </c>
      <c r="AB74" s="115" t="s">
        <v>19</v>
      </c>
      <c r="AC74" s="115" t="s">
        <v>19</v>
      </c>
      <c r="AD74" s="115">
        <v>0.22900000000000001</v>
      </c>
      <c r="AE74" s="115" t="s">
        <v>19</v>
      </c>
      <c r="AF74" s="115" t="s">
        <v>19</v>
      </c>
      <c r="AG74" s="115" t="s">
        <v>19</v>
      </c>
      <c r="AH74" s="115" t="s">
        <v>19</v>
      </c>
      <c r="AI74" s="115" t="s">
        <v>19</v>
      </c>
      <c r="AJ74" s="115" t="s">
        <v>19</v>
      </c>
      <c r="AK74" s="115" t="s">
        <v>19</v>
      </c>
      <c r="AL74" s="115" t="s">
        <v>19</v>
      </c>
      <c r="AM74" s="115" t="s">
        <v>19</v>
      </c>
      <c r="AN74" s="118" t="s">
        <v>19</v>
      </c>
      <c r="AO74" s="120" t="s">
        <v>19</v>
      </c>
      <c r="AP74" s="120" t="s">
        <v>19</v>
      </c>
      <c r="AQ74" s="121" t="s">
        <v>19</v>
      </c>
      <c r="AR74" s="115" t="s">
        <v>19</v>
      </c>
      <c r="AS74" s="115" t="s">
        <v>19</v>
      </c>
      <c r="AT74" s="115"/>
      <c r="AU74" s="115"/>
      <c r="AV74" s="115"/>
      <c r="AW74" s="115"/>
      <c r="AX74" s="119"/>
      <c r="AY74" s="115"/>
    </row>
    <row r="75" spans="1:51" ht="31.5" x14ac:dyDescent="0.25">
      <c r="A75" s="116" t="s">
        <v>73</v>
      </c>
      <c r="B75" s="107" t="s">
        <v>589</v>
      </c>
      <c r="C75" s="117" t="s">
        <v>590</v>
      </c>
      <c r="D75" s="115" t="s">
        <v>19</v>
      </c>
      <c r="E75" s="115" t="s">
        <v>19</v>
      </c>
      <c r="F75" s="115" t="s">
        <v>19</v>
      </c>
      <c r="G75" s="115" t="s">
        <v>19</v>
      </c>
      <c r="H75" s="115" t="s">
        <v>19</v>
      </c>
      <c r="I75" s="115" t="s">
        <v>19</v>
      </c>
      <c r="J75" s="115" t="s">
        <v>19</v>
      </c>
      <c r="K75" s="115" t="s">
        <v>19</v>
      </c>
      <c r="L75" s="115" t="s">
        <v>19</v>
      </c>
      <c r="M75" s="115" t="s">
        <v>19</v>
      </c>
      <c r="N75" s="115" t="s">
        <v>19</v>
      </c>
      <c r="O75" s="115" t="s">
        <v>19</v>
      </c>
      <c r="P75" s="115" t="s">
        <v>19</v>
      </c>
      <c r="Q75" s="115" t="s">
        <v>19</v>
      </c>
      <c r="R75" s="115" t="s">
        <v>19</v>
      </c>
      <c r="S75" s="115" t="s">
        <v>19</v>
      </c>
      <c r="T75" s="115" t="s">
        <v>19</v>
      </c>
      <c r="U75" s="115" t="s">
        <v>19</v>
      </c>
      <c r="V75" s="115" t="s">
        <v>19</v>
      </c>
      <c r="W75" s="115" t="s">
        <v>19</v>
      </c>
      <c r="X75" s="115" t="s">
        <v>19</v>
      </c>
      <c r="Y75" s="115" t="s">
        <v>19</v>
      </c>
      <c r="Z75" s="115" t="s">
        <v>19</v>
      </c>
      <c r="AA75" s="115" t="s">
        <v>19</v>
      </c>
      <c r="AB75" s="115" t="s">
        <v>19</v>
      </c>
      <c r="AC75" s="115" t="s">
        <v>19</v>
      </c>
      <c r="AD75" s="115" t="s">
        <v>19</v>
      </c>
      <c r="AE75" s="115" t="s">
        <v>19</v>
      </c>
      <c r="AF75" s="115" t="s">
        <v>19</v>
      </c>
      <c r="AG75" s="115" t="s">
        <v>19</v>
      </c>
      <c r="AH75" s="115" t="s">
        <v>19</v>
      </c>
      <c r="AI75" s="115" t="s">
        <v>19</v>
      </c>
      <c r="AJ75" s="115" t="s">
        <v>19</v>
      </c>
      <c r="AK75" s="115" t="s">
        <v>19</v>
      </c>
      <c r="AL75" s="115" t="s">
        <v>19</v>
      </c>
      <c r="AM75" s="115" t="s">
        <v>19</v>
      </c>
      <c r="AN75" s="118" t="s">
        <v>19</v>
      </c>
      <c r="AO75" s="120" t="s">
        <v>19</v>
      </c>
      <c r="AP75" s="120" t="s">
        <v>19</v>
      </c>
      <c r="AQ75" s="121" t="s">
        <v>19</v>
      </c>
      <c r="AR75" s="115" t="s">
        <v>19</v>
      </c>
      <c r="AS75" s="115" t="s">
        <v>19</v>
      </c>
      <c r="AT75" s="115"/>
      <c r="AU75" s="115"/>
      <c r="AV75" s="115"/>
      <c r="AW75" s="115"/>
      <c r="AX75" s="119"/>
      <c r="AY75" s="115"/>
    </row>
    <row r="76" spans="1:51" ht="31.5" x14ac:dyDescent="0.25">
      <c r="A76" s="116" t="s">
        <v>73</v>
      </c>
      <c r="B76" s="107" t="s">
        <v>591</v>
      </c>
      <c r="C76" s="117" t="s">
        <v>592</v>
      </c>
      <c r="D76" s="115" t="s">
        <v>19</v>
      </c>
      <c r="E76" s="115" t="s">
        <v>19</v>
      </c>
      <c r="F76" s="115" t="s">
        <v>19</v>
      </c>
      <c r="G76" s="115" t="s">
        <v>19</v>
      </c>
      <c r="H76" s="115" t="s">
        <v>19</v>
      </c>
      <c r="I76" s="115" t="s">
        <v>19</v>
      </c>
      <c r="J76" s="115" t="s">
        <v>19</v>
      </c>
      <c r="K76" s="115" t="s">
        <v>19</v>
      </c>
      <c r="L76" s="115" t="s">
        <v>19</v>
      </c>
      <c r="M76" s="115" t="s">
        <v>19</v>
      </c>
      <c r="N76" s="115" t="s">
        <v>19</v>
      </c>
      <c r="O76" s="115" t="s">
        <v>19</v>
      </c>
      <c r="P76" s="115" t="s">
        <v>19</v>
      </c>
      <c r="Q76" s="115" t="s">
        <v>19</v>
      </c>
      <c r="R76" s="115" t="s">
        <v>19</v>
      </c>
      <c r="S76" s="115" t="s">
        <v>19</v>
      </c>
      <c r="T76" s="115" t="s">
        <v>19</v>
      </c>
      <c r="U76" s="115" t="s">
        <v>19</v>
      </c>
      <c r="V76" s="115" t="s">
        <v>19</v>
      </c>
      <c r="W76" s="115" t="s">
        <v>19</v>
      </c>
      <c r="X76" s="115" t="s">
        <v>19</v>
      </c>
      <c r="Y76" s="115" t="s">
        <v>19</v>
      </c>
      <c r="Z76" s="115" t="s">
        <v>19</v>
      </c>
      <c r="AA76" s="115" t="s">
        <v>19</v>
      </c>
      <c r="AB76" s="115" t="s">
        <v>19</v>
      </c>
      <c r="AC76" s="115" t="s">
        <v>19</v>
      </c>
      <c r="AD76" s="115">
        <v>0.55500000000000005</v>
      </c>
      <c r="AE76" s="115" t="s">
        <v>19</v>
      </c>
      <c r="AF76" s="115" t="s">
        <v>19</v>
      </c>
      <c r="AG76" s="115" t="s">
        <v>19</v>
      </c>
      <c r="AH76" s="115" t="s">
        <v>19</v>
      </c>
      <c r="AI76" s="115" t="s">
        <v>19</v>
      </c>
      <c r="AJ76" s="115" t="s">
        <v>19</v>
      </c>
      <c r="AK76" s="115" t="s">
        <v>19</v>
      </c>
      <c r="AL76" s="115" t="s">
        <v>19</v>
      </c>
      <c r="AM76" s="115" t="s">
        <v>19</v>
      </c>
      <c r="AN76" s="118" t="s">
        <v>19</v>
      </c>
      <c r="AO76" s="120" t="s">
        <v>19</v>
      </c>
      <c r="AP76" s="120" t="s">
        <v>19</v>
      </c>
      <c r="AQ76" s="121" t="s">
        <v>19</v>
      </c>
      <c r="AR76" s="115" t="s">
        <v>19</v>
      </c>
      <c r="AS76" s="115" t="s">
        <v>19</v>
      </c>
      <c r="AT76" s="115"/>
      <c r="AU76" s="115"/>
      <c r="AV76" s="115"/>
      <c r="AW76" s="115"/>
      <c r="AX76" s="119"/>
      <c r="AY76" s="115"/>
    </row>
    <row r="77" spans="1:51" ht="31.5" x14ac:dyDescent="0.25">
      <c r="A77" s="116" t="s">
        <v>73</v>
      </c>
      <c r="B77" s="107" t="s">
        <v>593</v>
      </c>
      <c r="C77" s="117" t="s">
        <v>594</v>
      </c>
      <c r="D77" s="115" t="s">
        <v>19</v>
      </c>
      <c r="E77" s="115" t="s">
        <v>19</v>
      </c>
      <c r="F77" s="115" t="s">
        <v>19</v>
      </c>
      <c r="G77" s="115" t="s">
        <v>19</v>
      </c>
      <c r="H77" s="115" t="s">
        <v>19</v>
      </c>
      <c r="I77" s="115" t="s">
        <v>19</v>
      </c>
      <c r="J77" s="115" t="s">
        <v>19</v>
      </c>
      <c r="K77" s="115" t="s">
        <v>19</v>
      </c>
      <c r="L77" s="115" t="s">
        <v>19</v>
      </c>
      <c r="M77" s="115" t="s">
        <v>19</v>
      </c>
      <c r="N77" s="115" t="s">
        <v>19</v>
      </c>
      <c r="O77" s="115" t="s">
        <v>19</v>
      </c>
      <c r="P77" s="115" t="s">
        <v>19</v>
      </c>
      <c r="Q77" s="115" t="s">
        <v>19</v>
      </c>
      <c r="R77" s="115" t="s">
        <v>19</v>
      </c>
      <c r="S77" s="115" t="s">
        <v>19</v>
      </c>
      <c r="T77" s="115" t="s">
        <v>19</v>
      </c>
      <c r="U77" s="115" t="s">
        <v>19</v>
      </c>
      <c r="V77" s="115" t="s">
        <v>19</v>
      </c>
      <c r="W77" s="115" t="s">
        <v>19</v>
      </c>
      <c r="X77" s="115" t="s">
        <v>19</v>
      </c>
      <c r="Y77" s="115" t="s">
        <v>19</v>
      </c>
      <c r="Z77" s="115" t="s">
        <v>19</v>
      </c>
      <c r="AA77" s="115" t="s">
        <v>19</v>
      </c>
      <c r="AB77" s="115" t="s">
        <v>19</v>
      </c>
      <c r="AC77" s="115" t="s">
        <v>19</v>
      </c>
      <c r="AD77" s="115" t="s">
        <v>19</v>
      </c>
      <c r="AE77" s="115" t="s">
        <v>19</v>
      </c>
      <c r="AF77" s="115" t="s">
        <v>19</v>
      </c>
      <c r="AG77" s="115" t="s">
        <v>19</v>
      </c>
      <c r="AH77" s="115" t="s">
        <v>19</v>
      </c>
      <c r="AI77" s="115" t="s">
        <v>19</v>
      </c>
      <c r="AJ77" s="115" t="s">
        <v>19</v>
      </c>
      <c r="AK77" s="115" t="s">
        <v>19</v>
      </c>
      <c r="AL77" s="115" t="s">
        <v>19</v>
      </c>
      <c r="AM77" s="115" t="s">
        <v>19</v>
      </c>
      <c r="AN77" s="118" t="s">
        <v>19</v>
      </c>
      <c r="AO77" s="120" t="s">
        <v>19</v>
      </c>
      <c r="AP77" s="120" t="s">
        <v>19</v>
      </c>
      <c r="AQ77" s="121" t="s">
        <v>19</v>
      </c>
      <c r="AR77" s="115" t="s">
        <v>19</v>
      </c>
      <c r="AS77" s="115" t="s">
        <v>19</v>
      </c>
      <c r="AT77" s="115"/>
      <c r="AU77" s="115"/>
      <c r="AV77" s="115"/>
      <c r="AW77" s="115"/>
      <c r="AX77" s="119"/>
      <c r="AY77" s="115"/>
    </row>
    <row r="78" spans="1:51" ht="15.75" x14ac:dyDescent="0.25">
      <c r="A78" s="116" t="s">
        <v>75</v>
      </c>
      <c r="B78" s="107" t="s">
        <v>76</v>
      </c>
      <c r="C78" s="117" t="s">
        <v>18</v>
      </c>
      <c r="D78" s="115" t="s">
        <v>19</v>
      </c>
      <c r="E78" s="115" t="s">
        <v>19</v>
      </c>
      <c r="F78" s="115" t="s">
        <v>19</v>
      </c>
      <c r="G78" s="115" t="s">
        <v>19</v>
      </c>
      <c r="H78" s="115" t="s">
        <v>19</v>
      </c>
      <c r="I78" s="115" t="s">
        <v>19</v>
      </c>
      <c r="J78" s="115" t="s">
        <v>19</v>
      </c>
      <c r="K78" s="115" t="s">
        <v>19</v>
      </c>
      <c r="L78" s="115" t="s">
        <v>19</v>
      </c>
      <c r="M78" s="115" t="s">
        <v>19</v>
      </c>
      <c r="N78" s="115">
        <f t="shared" ref="N78" si="56">IFERROR(SUM(N79:N105),"нд")</f>
        <v>6.8000000000000005E-2</v>
      </c>
      <c r="O78" s="115" t="s">
        <v>19</v>
      </c>
      <c r="P78" s="115" t="s">
        <v>19</v>
      </c>
      <c r="Q78" s="115" t="s">
        <v>19</v>
      </c>
      <c r="R78" s="115" t="s">
        <v>19</v>
      </c>
      <c r="S78" s="115" t="s">
        <v>19</v>
      </c>
      <c r="T78" s="115" t="s">
        <v>19</v>
      </c>
      <c r="U78" s="115" t="s">
        <v>19</v>
      </c>
      <c r="V78" s="115" t="s">
        <v>19</v>
      </c>
      <c r="W78" s="115" t="s">
        <v>19</v>
      </c>
      <c r="X78" s="115" t="s">
        <v>19</v>
      </c>
      <c r="Y78" s="115" t="s">
        <v>19</v>
      </c>
      <c r="Z78" s="115" t="s">
        <v>19</v>
      </c>
      <c r="AA78" s="115" t="s">
        <v>19</v>
      </c>
      <c r="AB78" s="115" t="s">
        <v>19</v>
      </c>
      <c r="AC78" s="115" t="s">
        <v>19</v>
      </c>
      <c r="AD78" s="115">
        <f t="shared" ref="AD78" si="57">IFERROR(SUM(AD79:AD105),"нд")</f>
        <v>6.1750000000000007</v>
      </c>
      <c r="AE78" s="115" t="s">
        <v>19</v>
      </c>
      <c r="AF78" s="115" t="s">
        <v>19</v>
      </c>
      <c r="AG78" s="115" t="s">
        <v>19</v>
      </c>
      <c r="AH78" s="115" t="s">
        <v>19</v>
      </c>
      <c r="AI78" s="115" t="s">
        <v>19</v>
      </c>
      <c r="AJ78" s="115" t="s">
        <v>19</v>
      </c>
      <c r="AK78" s="115" t="s">
        <v>19</v>
      </c>
      <c r="AL78" s="115" t="s">
        <v>19</v>
      </c>
      <c r="AM78" s="115" t="s">
        <v>19</v>
      </c>
      <c r="AN78" s="118" t="s">
        <v>19</v>
      </c>
      <c r="AO78" s="120">
        <f>IFERROR(SUM(AO79:AO105),"нд")</f>
        <v>-3.6904902378039908E-2</v>
      </c>
      <c r="AP78" s="120">
        <f>IFERROR(SUM(AP79:AP105),"нд")</f>
        <v>-1.591846776388375E-2</v>
      </c>
      <c r="AQ78" s="121" t="s">
        <v>19</v>
      </c>
      <c r="AR78" s="115" t="s">
        <v>19</v>
      </c>
      <c r="AS78" s="115" t="s">
        <v>19</v>
      </c>
      <c r="AT78" s="115"/>
      <c r="AU78" s="115"/>
      <c r="AV78" s="115"/>
      <c r="AW78" s="115"/>
      <c r="AX78" s="119"/>
      <c r="AY78" s="115"/>
    </row>
    <row r="79" spans="1:51" ht="31.5" x14ac:dyDescent="0.25">
      <c r="A79" s="116" t="s">
        <v>75</v>
      </c>
      <c r="B79" s="107" t="s">
        <v>595</v>
      </c>
      <c r="C79" s="117" t="s">
        <v>596</v>
      </c>
      <c r="D79" s="115" t="s">
        <v>19</v>
      </c>
      <c r="E79" s="115" t="s">
        <v>19</v>
      </c>
      <c r="F79" s="115" t="s">
        <v>19</v>
      </c>
      <c r="G79" s="115" t="s">
        <v>19</v>
      </c>
      <c r="H79" s="115" t="s">
        <v>19</v>
      </c>
      <c r="I79" s="115" t="s">
        <v>19</v>
      </c>
      <c r="J79" s="115" t="s">
        <v>19</v>
      </c>
      <c r="K79" s="115" t="s">
        <v>19</v>
      </c>
      <c r="L79" s="115" t="s">
        <v>19</v>
      </c>
      <c r="M79" s="115" t="s">
        <v>19</v>
      </c>
      <c r="N79" s="115" t="s">
        <v>19</v>
      </c>
      <c r="O79" s="115" t="s">
        <v>19</v>
      </c>
      <c r="P79" s="115" t="s">
        <v>19</v>
      </c>
      <c r="Q79" s="115" t="s">
        <v>19</v>
      </c>
      <c r="R79" s="115" t="s">
        <v>19</v>
      </c>
      <c r="S79" s="115" t="s">
        <v>19</v>
      </c>
      <c r="T79" s="115" t="s">
        <v>19</v>
      </c>
      <c r="U79" s="115" t="s">
        <v>19</v>
      </c>
      <c r="V79" s="115" t="s">
        <v>19</v>
      </c>
      <c r="W79" s="115" t="s">
        <v>19</v>
      </c>
      <c r="X79" s="115" t="s">
        <v>19</v>
      </c>
      <c r="Y79" s="115" t="s">
        <v>19</v>
      </c>
      <c r="Z79" s="115" t="s">
        <v>19</v>
      </c>
      <c r="AA79" s="115" t="s">
        <v>19</v>
      </c>
      <c r="AB79" s="115" t="s">
        <v>19</v>
      </c>
      <c r="AC79" s="115" t="s">
        <v>19</v>
      </c>
      <c r="AD79" s="115" t="s">
        <v>19</v>
      </c>
      <c r="AE79" s="115" t="s">
        <v>19</v>
      </c>
      <c r="AF79" s="115" t="s">
        <v>19</v>
      </c>
      <c r="AG79" s="115" t="s">
        <v>19</v>
      </c>
      <c r="AH79" s="115" t="s">
        <v>19</v>
      </c>
      <c r="AI79" s="115" t="s">
        <v>19</v>
      </c>
      <c r="AJ79" s="115" t="s">
        <v>19</v>
      </c>
      <c r="AK79" s="115" t="s">
        <v>19</v>
      </c>
      <c r="AL79" s="115" t="s">
        <v>19</v>
      </c>
      <c r="AM79" s="115" t="s">
        <v>19</v>
      </c>
      <c r="AN79" s="118" t="s">
        <v>19</v>
      </c>
      <c r="AO79" s="120" t="s">
        <v>19</v>
      </c>
      <c r="AP79" s="120" t="s">
        <v>19</v>
      </c>
      <c r="AQ79" s="121" t="s">
        <v>19</v>
      </c>
      <c r="AR79" s="115" t="s">
        <v>19</v>
      </c>
      <c r="AS79" s="115" t="s">
        <v>19</v>
      </c>
      <c r="AT79" s="115"/>
      <c r="AU79" s="115"/>
      <c r="AV79" s="115"/>
      <c r="AW79" s="115"/>
      <c r="AX79" s="119"/>
      <c r="AY79" s="115"/>
    </row>
    <row r="80" spans="1:51" ht="31.5" x14ac:dyDescent="0.25">
      <c r="A80" s="116" t="s">
        <v>75</v>
      </c>
      <c r="B80" s="107" t="s">
        <v>597</v>
      </c>
      <c r="C80" s="117" t="s">
        <v>598</v>
      </c>
      <c r="D80" s="115" t="s">
        <v>19</v>
      </c>
      <c r="E80" s="115" t="s">
        <v>19</v>
      </c>
      <c r="F80" s="115" t="s">
        <v>19</v>
      </c>
      <c r="G80" s="115" t="s">
        <v>19</v>
      </c>
      <c r="H80" s="115" t="s">
        <v>19</v>
      </c>
      <c r="I80" s="115" t="s">
        <v>19</v>
      </c>
      <c r="J80" s="115" t="s">
        <v>19</v>
      </c>
      <c r="K80" s="115" t="s">
        <v>19</v>
      </c>
      <c r="L80" s="115" t="s">
        <v>19</v>
      </c>
      <c r="M80" s="115" t="s">
        <v>19</v>
      </c>
      <c r="N80" s="115" t="s">
        <v>19</v>
      </c>
      <c r="O80" s="115" t="s">
        <v>19</v>
      </c>
      <c r="P80" s="115" t="s">
        <v>19</v>
      </c>
      <c r="Q80" s="115" t="s">
        <v>19</v>
      </c>
      <c r="R80" s="115" t="s">
        <v>19</v>
      </c>
      <c r="S80" s="115" t="s">
        <v>19</v>
      </c>
      <c r="T80" s="115" t="s">
        <v>19</v>
      </c>
      <c r="U80" s="115" t="s">
        <v>19</v>
      </c>
      <c r="V80" s="115" t="s">
        <v>19</v>
      </c>
      <c r="W80" s="115" t="s">
        <v>19</v>
      </c>
      <c r="X80" s="115" t="s">
        <v>19</v>
      </c>
      <c r="Y80" s="115" t="s">
        <v>19</v>
      </c>
      <c r="Z80" s="115" t="s">
        <v>19</v>
      </c>
      <c r="AA80" s="115" t="s">
        <v>19</v>
      </c>
      <c r="AB80" s="115" t="s">
        <v>19</v>
      </c>
      <c r="AC80" s="115" t="s">
        <v>19</v>
      </c>
      <c r="AD80" s="115">
        <v>2.17</v>
      </c>
      <c r="AE80" s="115" t="s">
        <v>19</v>
      </c>
      <c r="AF80" s="115" t="s">
        <v>19</v>
      </c>
      <c r="AG80" s="115" t="s">
        <v>19</v>
      </c>
      <c r="AH80" s="115" t="s">
        <v>19</v>
      </c>
      <c r="AI80" s="115" t="s">
        <v>19</v>
      </c>
      <c r="AJ80" s="115" t="s">
        <v>19</v>
      </c>
      <c r="AK80" s="115" t="s">
        <v>19</v>
      </c>
      <c r="AL80" s="115" t="s">
        <v>19</v>
      </c>
      <c r="AM80" s="115" t="s">
        <v>19</v>
      </c>
      <c r="AN80" s="118" t="s">
        <v>19</v>
      </c>
      <c r="AO80" s="120">
        <v>-2.5000000000000001E-4</v>
      </c>
      <c r="AP80" s="120">
        <v>-1.17E-4</v>
      </c>
      <c r="AQ80" s="121" t="s">
        <v>19</v>
      </c>
      <c r="AR80" s="115" t="s">
        <v>19</v>
      </c>
      <c r="AS80" s="115" t="s">
        <v>19</v>
      </c>
      <c r="AT80" s="115"/>
      <c r="AU80" s="115"/>
      <c r="AV80" s="115"/>
      <c r="AW80" s="115"/>
      <c r="AX80" s="119"/>
      <c r="AY80" s="115"/>
    </row>
    <row r="81" spans="1:51" ht="31.5" x14ac:dyDescent="0.25">
      <c r="A81" s="116" t="s">
        <v>75</v>
      </c>
      <c r="B81" s="107" t="s">
        <v>599</v>
      </c>
      <c r="C81" s="117" t="s">
        <v>600</v>
      </c>
      <c r="D81" s="115" t="s">
        <v>19</v>
      </c>
      <c r="E81" s="115" t="s">
        <v>19</v>
      </c>
      <c r="F81" s="115" t="s">
        <v>19</v>
      </c>
      <c r="G81" s="115" t="s">
        <v>19</v>
      </c>
      <c r="H81" s="115" t="s">
        <v>19</v>
      </c>
      <c r="I81" s="115" t="s">
        <v>19</v>
      </c>
      <c r="J81" s="115" t="s">
        <v>19</v>
      </c>
      <c r="K81" s="115" t="s">
        <v>19</v>
      </c>
      <c r="L81" s="115" t="s">
        <v>19</v>
      </c>
      <c r="M81" s="115" t="s">
        <v>19</v>
      </c>
      <c r="N81" s="115" t="s">
        <v>19</v>
      </c>
      <c r="O81" s="115" t="s">
        <v>19</v>
      </c>
      <c r="P81" s="115" t="s">
        <v>19</v>
      </c>
      <c r="Q81" s="115" t="s">
        <v>19</v>
      </c>
      <c r="R81" s="115" t="s">
        <v>19</v>
      </c>
      <c r="S81" s="115" t="s">
        <v>19</v>
      </c>
      <c r="T81" s="115" t="s">
        <v>19</v>
      </c>
      <c r="U81" s="115" t="s">
        <v>19</v>
      </c>
      <c r="V81" s="115" t="s">
        <v>19</v>
      </c>
      <c r="W81" s="115" t="s">
        <v>19</v>
      </c>
      <c r="X81" s="115" t="s">
        <v>19</v>
      </c>
      <c r="Y81" s="115" t="s">
        <v>19</v>
      </c>
      <c r="Z81" s="115" t="s">
        <v>19</v>
      </c>
      <c r="AA81" s="115" t="s">
        <v>19</v>
      </c>
      <c r="AB81" s="115" t="s">
        <v>19</v>
      </c>
      <c r="AC81" s="115" t="s">
        <v>19</v>
      </c>
      <c r="AD81" s="115">
        <v>1.4419999999999999</v>
      </c>
      <c r="AE81" s="115" t="s">
        <v>19</v>
      </c>
      <c r="AF81" s="115" t="s">
        <v>19</v>
      </c>
      <c r="AG81" s="115" t="s">
        <v>19</v>
      </c>
      <c r="AH81" s="115" t="s">
        <v>19</v>
      </c>
      <c r="AI81" s="115" t="s">
        <v>19</v>
      </c>
      <c r="AJ81" s="115" t="s">
        <v>19</v>
      </c>
      <c r="AK81" s="115" t="s">
        <v>19</v>
      </c>
      <c r="AL81" s="115" t="s">
        <v>19</v>
      </c>
      <c r="AM81" s="115" t="s">
        <v>19</v>
      </c>
      <c r="AN81" s="118" t="s">
        <v>19</v>
      </c>
      <c r="AO81" s="120">
        <v>-2.9460299999999998E-2</v>
      </c>
      <c r="AP81" s="120">
        <v>-1.1894E-2</v>
      </c>
      <c r="AQ81" s="121" t="s">
        <v>19</v>
      </c>
      <c r="AR81" s="115" t="s">
        <v>19</v>
      </c>
      <c r="AS81" s="115" t="s">
        <v>19</v>
      </c>
      <c r="AT81" s="115"/>
      <c r="AU81" s="115"/>
      <c r="AV81" s="115"/>
      <c r="AW81" s="115"/>
      <c r="AX81" s="119"/>
      <c r="AY81" s="115"/>
    </row>
    <row r="82" spans="1:51" ht="31.5" x14ac:dyDescent="0.25">
      <c r="A82" s="116" t="s">
        <v>75</v>
      </c>
      <c r="B82" s="107" t="s">
        <v>601</v>
      </c>
      <c r="C82" s="117" t="s">
        <v>602</v>
      </c>
      <c r="D82" s="115" t="s">
        <v>19</v>
      </c>
      <c r="E82" s="115" t="s">
        <v>19</v>
      </c>
      <c r="F82" s="115" t="s">
        <v>19</v>
      </c>
      <c r="G82" s="115" t="s">
        <v>19</v>
      </c>
      <c r="H82" s="115" t="s">
        <v>19</v>
      </c>
      <c r="I82" s="115" t="s">
        <v>19</v>
      </c>
      <c r="J82" s="115" t="s">
        <v>19</v>
      </c>
      <c r="K82" s="115" t="s">
        <v>19</v>
      </c>
      <c r="L82" s="115" t="s">
        <v>19</v>
      </c>
      <c r="M82" s="115" t="s">
        <v>19</v>
      </c>
      <c r="N82" s="115" t="s">
        <v>19</v>
      </c>
      <c r="O82" s="115" t="s">
        <v>19</v>
      </c>
      <c r="P82" s="115" t="s">
        <v>19</v>
      </c>
      <c r="Q82" s="115" t="s">
        <v>19</v>
      </c>
      <c r="R82" s="115" t="s">
        <v>19</v>
      </c>
      <c r="S82" s="115" t="s">
        <v>19</v>
      </c>
      <c r="T82" s="115" t="s">
        <v>19</v>
      </c>
      <c r="U82" s="115" t="s">
        <v>19</v>
      </c>
      <c r="V82" s="115" t="s">
        <v>19</v>
      </c>
      <c r="W82" s="115" t="s">
        <v>19</v>
      </c>
      <c r="X82" s="115" t="s">
        <v>19</v>
      </c>
      <c r="Y82" s="115" t="s">
        <v>19</v>
      </c>
      <c r="Z82" s="115" t="s">
        <v>19</v>
      </c>
      <c r="AA82" s="115" t="s">
        <v>19</v>
      </c>
      <c r="AB82" s="115" t="s">
        <v>19</v>
      </c>
      <c r="AC82" s="115" t="s">
        <v>19</v>
      </c>
      <c r="AD82" s="115" t="s">
        <v>19</v>
      </c>
      <c r="AE82" s="115" t="s">
        <v>19</v>
      </c>
      <c r="AF82" s="115" t="s">
        <v>19</v>
      </c>
      <c r="AG82" s="115" t="s">
        <v>19</v>
      </c>
      <c r="AH82" s="115" t="s">
        <v>19</v>
      </c>
      <c r="AI82" s="115" t="s">
        <v>19</v>
      </c>
      <c r="AJ82" s="115" t="s">
        <v>19</v>
      </c>
      <c r="AK82" s="115" t="s">
        <v>19</v>
      </c>
      <c r="AL82" s="115" t="s">
        <v>19</v>
      </c>
      <c r="AM82" s="115" t="s">
        <v>19</v>
      </c>
      <c r="AN82" s="118" t="s">
        <v>19</v>
      </c>
      <c r="AO82" s="120" t="s">
        <v>19</v>
      </c>
      <c r="AP82" s="120" t="s">
        <v>19</v>
      </c>
      <c r="AQ82" s="121" t="s">
        <v>19</v>
      </c>
      <c r="AR82" s="115" t="s">
        <v>19</v>
      </c>
      <c r="AS82" s="115" t="s">
        <v>19</v>
      </c>
      <c r="AT82" s="115"/>
      <c r="AU82" s="115"/>
      <c r="AV82" s="115"/>
      <c r="AW82" s="115"/>
      <c r="AX82" s="119"/>
      <c r="AY82" s="115"/>
    </row>
    <row r="83" spans="1:51" ht="31.5" x14ac:dyDescent="0.25">
      <c r="A83" s="116" t="s">
        <v>75</v>
      </c>
      <c r="B83" s="107" t="s">
        <v>603</v>
      </c>
      <c r="C83" s="117" t="s">
        <v>604</v>
      </c>
      <c r="D83" s="115" t="s">
        <v>19</v>
      </c>
      <c r="E83" s="115" t="s">
        <v>19</v>
      </c>
      <c r="F83" s="115" t="s">
        <v>19</v>
      </c>
      <c r="G83" s="115" t="s">
        <v>19</v>
      </c>
      <c r="H83" s="115" t="s">
        <v>19</v>
      </c>
      <c r="I83" s="115" t="s">
        <v>19</v>
      </c>
      <c r="J83" s="115" t="s">
        <v>19</v>
      </c>
      <c r="K83" s="115" t="s">
        <v>19</v>
      </c>
      <c r="L83" s="115" t="s">
        <v>19</v>
      </c>
      <c r="M83" s="115" t="s">
        <v>19</v>
      </c>
      <c r="N83" s="115" t="s">
        <v>19</v>
      </c>
      <c r="O83" s="115" t="s">
        <v>19</v>
      </c>
      <c r="P83" s="115" t="s">
        <v>19</v>
      </c>
      <c r="Q83" s="115" t="s">
        <v>19</v>
      </c>
      <c r="R83" s="115" t="s">
        <v>19</v>
      </c>
      <c r="S83" s="115" t="s">
        <v>19</v>
      </c>
      <c r="T83" s="115" t="s">
        <v>19</v>
      </c>
      <c r="U83" s="115" t="s">
        <v>19</v>
      </c>
      <c r="V83" s="115" t="s">
        <v>19</v>
      </c>
      <c r="W83" s="115" t="s">
        <v>19</v>
      </c>
      <c r="X83" s="115" t="s">
        <v>19</v>
      </c>
      <c r="Y83" s="115" t="s">
        <v>19</v>
      </c>
      <c r="Z83" s="115" t="s">
        <v>19</v>
      </c>
      <c r="AA83" s="115" t="s">
        <v>19</v>
      </c>
      <c r="AB83" s="115" t="s">
        <v>19</v>
      </c>
      <c r="AC83" s="115" t="s">
        <v>19</v>
      </c>
      <c r="AD83" s="115" t="s">
        <v>19</v>
      </c>
      <c r="AE83" s="115" t="s">
        <v>19</v>
      </c>
      <c r="AF83" s="115" t="s">
        <v>19</v>
      </c>
      <c r="AG83" s="115" t="s">
        <v>19</v>
      </c>
      <c r="AH83" s="115" t="s">
        <v>19</v>
      </c>
      <c r="AI83" s="115" t="s">
        <v>19</v>
      </c>
      <c r="AJ83" s="115" t="s">
        <v>19</v>
      </c>
      <c r="AK83" s="115" t="s">
        <v>19</v>
      </c>
      <c r="AL83" s="115" t="s">
        <v>19</v>
      </c>
      <c r="AM83" s="115" t="s">
        <v>19</v>
      </c>
      <c r="AN83" s="118" t="s">
        <v>19</v>
      </c>
      <c r="AO83" s="120" t="s">
        <v>19</v>
      </c>
      <c r="AP83" s="120" t="s">
        <v>19</v>
      </c>
      <c r="AQ83" s="121" t="s">
        <v>19</v>
      </c>
      <c r="AR83" s="115" t="s">
        <v>19</v>
      </c>
      <c r="AS83" s="115" t="s">
        <v>19</v>
      </c>
      <c r="AT83" s="115"/>
      <c r="AU83" s="115"/>
      <c r="AV83" s="115"/>
      <c r="AW83" s="115"/>
      <c r="AX83" s="119"/>
      <c r="AY83" s="115"/>
    </row>
    <row r="84" spans="1:51" ht="31.5" x14ac:dyDescent="0.25">
      <c r="A84" s="116" t="s">
        <v>75</v>
      </c>
      <c r="B84" s="107" t="s">
        <v>605</v>
      </c>
      <c r="C84" s="117" t="s">
        <v>606</v>
      </c>
      <c r="D84" s="115" t="s">
        <v>19</v>
      </c>
      <c r="E84" s="115" t="s">
        <v>19</v>
      </c>
      <c r="F84" s="115" t="s">
        <v>19</v>
      </c>
      <c r="G84" s="115" t="s">
        <v>19</v>
      </c>
      <c r="H84" s="115" t="s">
        <v>19</v>
      </c>
      <c r="I84" s="115" t="s">
        <v>19</v>
      </c>
      <c r="J84" s="115" t="s">
        <v>19</v>
      </c>
      <c r="K84" s="115" t="s">
        <v>19</v>
      </c>
      <c r="L84" s="115" t="s">
        <v>19</v>
      </c>
      <c r="M84" s="115" t="s">
        <v>19</v>
      </c>
      <c r="N84" s="115" t="s">
        <v>19</v>
      </c>
      <c r="O84" s="115" t="s">
        <v>19</v>
      </c>
      <c r="P84" s="115" t="s">
        <v>19</v>
      </c>
      <c r="Q84" s="115" t="s">
        <v>19</v>
      </c>
      <c r="R84" s="115" t="s">
        <v>19</v>
      </c>
      <c r="S84" s="115" t="s">
        <v>19</v>
      </c>
      <c r="T84" s="115" t="s">
        <v>19</v>
      </c>
      <c r="U84" s="115" t="s">
        <v>19</v>
      </c>
      <c r="V84" s="115" t="s">
        <v>19</v>
      </c>
      <c r="W84" s="115" t="s">
        <v>19</v>
      </c>
      <c r="X84" s="115" t="s">
        <v>19</v>
      </c>
      <c r="Y84" s="115" t="s">
        <v>19</v>
      </c>
      <c r="Z84" s="115" t="s">
        <v>19</v>
      </c>
      <c r="AA84" s="115" t="s">
        <v>19</v>
      </c>
      <c r="AB84" s="115" t="s">
        <v>19</v>
      </c>
      <c r="AC84" s="115" t="s">
        <v>19</v>
      </c>
      <c r="AD84" s="115" t="s">
        <v>19</v>
      </c>
      <c r="AE84" s="115" t="s">
        <v>19</v>
      </c>
      <c r="AF84" s="115" t="s">
        <v>19</v>
      </c>
      <c r="AG84" s="115" t="s">
        <v>19</v>
      </c>
      <c r="AH84" s="115" t="s">
        <v>19</v>
      </c>
      <c r="AI84" s="115" t="s">
        <v>19</v>
      </c>
      <c r="AJ84" s="115" t="s">
        <v>19</v>
      </c>
      <c r="AK84" s="115" t="s">
        <v>19</v>
      </c>
      <c r="AL84" s="115" t="s">
        <v>19</v>
      </c>
      <c r="AM84" s="115" t="s">
        <v>19</v>
      </c>
      <c r="AN84" s="118" t="s">
        <v>19</v>
      </c>
      <c r="AO84" s="120" t="s">
        <v>19</v>
      </c>
      <c r="AP84" s="120" t="s">
        <v>19</v>
      </c>
      <c r="AQ84" s="121" t="s">
        <v>19</v>
      </c>
      <c r="AR84" s="115" t="s">
        <v>19</v>
      </c>
      <c r="AS84" s="115" t="s">
        <v>19</v>
      </c>
      <c r="AT84" s="115"/>
      <c r="AU84" s="115"/>
      <c r="AV84" s="115"/>
      <c r="AW84" s="115"/>
      <c r="AX84" s="119"/>
      <c r="AY84" s="115"/>
    </row>
    <row r="85" spans="1:51" ht="31.5" x14ac:dyDescent="0.25">
      <c r="A85" s="116" t="s">
        <v>75</v>
      </c>
      <c r="B85" s="107" t="s">
        <v>607</v>
      </c>
      <c r="C85" s="117" t="s">
        <v>608</v>
      </c>
      <c r="D85" s="115" t="s">
        <v>19</v>
      </c>
      <c r="E85" s="115" t="s">
        <v>19</v>
      </c>
      <c r="F85" s="115" t="s">
        <v>19</v>
      </c>
      <c r="G85" s="115" t="s">
        <v>19</v>
      </c>
      <c r="H85" s="115" t="s">
        <v>19</v>
      </c>
      <c r="I85" s="115" t="s">
        <v>19</v>
      </c>
      <c r="J85" s="115" t="s">
        <v>19</v>
      </c>
      <c r="K85" s="115" t="s">
        <v>19</v>
      </c>
      <c r="L85" s="115" t="s">
        <v>19</v>
      </c>
      <c r="M85" s="115" t="s">
        <v>19</v>
      </c>
      <c r="N85" s="115" t="s">
        <v>19</v>
      </c>
      <c r="O85" s="115" t="s">
        <v>19</v>
      </c>
      <c r="P85" s="115" t="s">
        <v>19</v>
      </c>
      <c r="Q85" s="115" t="s">
        <v>19</v>
      </c>
      <c r="R85" s="115" t="s">
        <v>19</v>
      </c>
      <c r="S85" s="115" t="s">
        <v>19</v>
      </c>
      <c r="T85" s="115" t="s">
        <v>19</v>
      </c>
      <c r="U85" s="115" t="s">
        <v>19</v>
      </c>
      <c r="V85" s="115" t="s">
        <v>19</v>
      </c>
      <c r="W85" s="115" t="s">
        <v>19</v>
      </c>
      <c r="X85" s="115" t="s">
        <v>19</v>
      </c>
      <c r="Y85" s="115" t="s">
        <v>19</v>
      </c>
      <c r="Z85" s="115" t="s">
        <v>19</v>
      </c>
      <c r="AA85" s="115" t="s">
        <v>19</v>
      </c>
      <c r="AB85" s="115" t="s">
        <v>19</v>
      </c>
      <c r="AC85" s="115" t="s">
        <v>19</v>
      </c>
      <c r="AD85" s="115" t="s">
        <v>19</v>
      </c>
      <c r="AE85" s="115" t="s">
        <v>19</v>
      </c>
      <c r="AF85" s="115" t="s">
        <v>19</v>
      </c>
      <c r="AG85" s="115" t="s">
        <v>19</v>
      </c>
      <c r="AH85" s="115" t="s">
        <v>19</v>
      </c>
      <c r="AI85" s="115" t="s">
        <v>19</v>
      </c>
      <c r="AJ85" s="115" t="s">
        <v>19</v>
      </c>
      <c r="AK85" s="115" t="s">
        <v>19</v>
      </c>
      <c r="AL85" s="115" t="s">
        <v>19</v>
      </c>
      <c r="AM85" s="115" t="s">
        <v>19</v>
      </c>
      <c r="AN85" s="118" t="s">
        <v>19</v>
      </c>
      <c r="AO85" s="120" t="s">
        <v>19</v>
      </c>
      <c r="AP85" s="120" t="s">
        <v>19</v>
      </c>
      <c r="AQ85" s="121" t="s">
        <v>19</v>
      </c>
      <c r="AR85" s="115" t="s">
        <v>19</v>
      </c>
      <c r="AS85" s="115" t="s">
        <v>19</v>
      </c>
      <c r="AT85" s="115"/>
      <c r="AU85" s="115"/>
      <c r="AV85" s="115"/>
      <c r="AW85" s="115"/>
      <c r="AX85" s="119"/>
      <c r="AY85" s="115"/>
    </row>
    <row r="86" spans="1:51" ht="31.5" x14ac:dyDescent="0.25">
      <c r="A86" s="116" t="s">
        <v>75</v>
      </c>
      <c r="B86" s="107" t="s">
        <v>609</v>
      </c>
      <c r="C86" s="117" t="s">
        <v>610</v>
      </c>
      <c r="D86" s="115" t="s">
        <v>19</v>
      </c>
      <c r="E86" s="115" t="s">
        <v>19</v>
      </c>
      <c r="F86" s="115" t="s">
        <v>19</v>
      </c>
      <c r="G86" s="115" t="s">
        <v>19</v>
      </c>
      <c r="H86" s="115" t="s">
        <v>19</v>
      </c>
      <c r="I86" s="115" t="s">
        <v>19</v>
      </c>
      <c r="J86" s="115" t="s">
        <v>19</v>
      </c>
      <c r="K86" s="115" t="s">
        <v>19</v>
      </c>
      <c r="L86" s="115" t="s">
        <v>19</v>
      </c>
      <c r="M86" s="115" t="s">
        <v>19</v>
      </c>
      <c r="N86" s="115" t="s">
        <v>19</v>
      </c>
      <c r="O86" s="115" t="s">
        <v>19</v>
      </c>
      <c r="P86" s="115" t="s">
        <v>19</v>
      </c>
      <c r="Q86" s="115" t="s">
        <v>19</v>
      </c>
      <c r="R86" s="115" t="s">
        <v>19</v>
      </c>
      <c r="S86" s="115" t="s">
        <v>19</v>
      </c>
      <c r="T86" s="115" t="s">
        <v>19</v>
      </c>
      <c r="U86" s="115" t="s">
        <v>19</v>
      </c>
      <c r="V86" s="115" t="s">
        <v>19</v>
      </c>
      <c r="W86" s="115" t="s">
        <v>19</v>
      </c>
      <c r="X86" s="115" t="s">
        <v>19</v>
      </c>
      <c r="Y86" s="115" t="s">
        <v>19</v>
      </c>
      <c r="Z86" s="115" t="s">
        <v>19</v>
      </c>
      <c r="AA86" s="115" t="s">
        <v>19</v>
      </c>
      <c r="AB86" s="115" t="s">
        <v>19</v>
      </c>
      <c r="AC86" s="115" t="s">
        <v>19</v>
      </c>
      <c r="AD86" s="115" t="s">
        <v>19</v>
      </c>
      <c r="AE86" s="115" t="s">
        <v>19</v>
      </c>
      <c r="AF86" s="115" t="s">
        <v>19</v>
      </c>
      <c r="AG86" s="115" t="s">
        <v>19</v>
      </c>
      <c r="AH86" s="115" t="s">
        <v>19</v>
      </c>
      <c r="AI86" s="115" t="s">
        <v>19</v>
      </c>
      <c r="AJ86" s="115" t="s">
        <v>19</v>
      </c>
      <c r="AK86" s="115" t="s">
        <v>19</v>
      </c>
      <c r="AL86" s="115" t="s">
        <v>19</v>
      </c>
      <c r="AM86" s="115" t="s">
        <v>19</v>
      </c>
      <c r="AN86" s="118" t="s">
        <v>19</v>
      </c>
      <c r="AO86" s="120" t="s">
        <v>19</v>
      </c>
      <c r="AP86" s="120" t="s">
        <v>19</v>
      </c>
      <c r="AQ86" s="121" t="s">
        <v>19</v>
      </c>
      <c r="AR86" s="115" t="s">
        <v>19</v>
      </c>
      <c r="AS86" s="115" t="s">
        <v>19</v>
      </c>
      <c r="AT86" s="115"/>
      <c r="AU86" s="115"/>
      <c r="AV86" s="115"/>
      <c r="AW86" s="115"/>
      <c r="AX86" s="119"/>
      <c r="AY86" s="115"/>
    </row>
    <row r="87" spans="1:51" ht="31.5" x14ac:dyDescent="0.25">
      <c r="A87" s="116" t="s">
        <v>75</v>
      </c>
      <c r="B87" s="107" t="s">
        <v>611</v>
      </c>
      <c r="C87" s="117" t="s">
        <v>612</v>
      </c>
      <c r="D87" s="115" t="s">
        <v>19</v>
      </c>
      <c r="E87" s="115" t="s">
        <v>19</v>
      </c>
      <c r="F87" s="115" t="s">
        <v>19</v>
      </c>
      <c r="G87" s="115" t="s">
        <v>19</v>
      </c>
      <c r="H87" s="115" t="s">
        <v>19</v>
      </c>
      <c r="I87" s="115" t="s">
        <v>19</v>
      </c>
      <c r="J87" s="115" t="s">
        <v>19</v>
      </c>
      <c r="K87" s="115" t="s">
        <v>19</v>
      </c>
      <c r="L87" s="115" t="s">
        <v>19</v>
      </c>
      <c r="M87" s="115" t="s">
        <v>19</v>
      </c>
      <c r="N87" s="115" t="s">
        <v>19</v>
      </c>
      <c r="O87" s="115" t="s">
        <v>19</v>
      </c>
      <c r="P87" s="115" t="s">
        <v>19</v>
      </c>
      <c r="Q87" s="115" t="s">
        <v>19</v>
      </c>
      <c r="R87" s="115" t="s">
        <v>19</v>
      </c>
      <c r="S87" s="115" t="s">
        <v>19</v>
      </c>
      <c r="T87" s="115" t="s">
        <v>19</v>
      </c>
      <c r="U87" s="115" t="s">
        <v>19</v>
      </c>
      <c r="V87" s="115" t="s">
        <v>19</v>
      </c>
      <c r="W87" s="115" t="s">
        <v>19</v>
      </c>
      <c r="X87" s="115" t="s">
        <v>19</v>
      </c>
      <c r="Y87" s="115" t="s">
        <v>19</v>
      </c>
      <c r="Z87" s="115" t="s">
        <v>19</v>
      </c>
      <c r="AA87" s="115" t="s">
        <v>19</v>
      </c>
      <c r="AB87" s="115" t="s">
        <v>19</v>
      </c>
      <c r="AC87" s="115" t="s">
        <v>19</v>
      </c>
      <c r="AD87" s="115" t="s">
        <v>19</v>
      </c>
      <c r="AE87" s="115" t="s">
        <v>19</v>
      </c>
      <c r="AF87" s="115" t="s">
        <v>19</v>
      </c>
      <c r="AG87" s="115" t="s">
        <v>19</v>
      </c>
      <c r="AH87" s="115" t="s">
        <v>19</v>
      </c>
      <c r="AI87" s="115" t="s">
        <v>19</v>
      </c>
      <c r="AJ87" s="115" t="s">
        <v>19</v>
      </c>
      <c r="AK87" s="115" t="s">
        <v>19</v>
      </c>
      <c r="AL87" s="115" t="s">
        <v>19</v>
      </c>
      <c r="AM87" s="115" t="s">
        <v>19</v>
      </c>
      <c r="AN87" s="118" t="s">
        <v>19</v>
      </c>
      <c r="AO87" s="120" t="s">
        <v>19</v>
      </c>
      <c r="AP87" s="120" t="s">
        <v>19</v>
      </c>
      <c r="AQ87" s="121" t="s">
        <v>19</v>
      </c>
      <c r="AR87" s="115" t="s">
        <v>19</v>
      </c>
      <c r="AS87" s="115" t="s">
        <v>19</v>
      </c>
      <c r="AT87" s="115"/>
      <c r="AU87" s="115"/>
      <c r="AV87" s="115"/>
      <c r="AW87" s="115"/>
      <c r="AX87" s="119"/>
      <c r="AY87" s="115"/>
    </row>
    <row r="88" spans="1:51" ht="31.5" x14ac:dyDescent="0.25">
      <c r="A88" s="116" t="s">
        <v>75</v>
      </c>
      <c r="B88" s="107" t="s">
        <v>613</v>
      </c>
      <c r="C88" s="117" t="s">
        <v>614</v>
      </c>
      <c r="D88" s="115" t="s">
        <v>19</v>
      </c>
      <c r="E88" s="115" t="s">
        <v>19</v>
      </c>
      <c r="F88" s="115" t="s">
        <v>19</v>
      </c>
      <c r="G88" s="115" t="s">
        <v>19</v>
      </c>
      <c r="H88" s="115" t="s">
        <v>19</v>
      </c>
      <c r="I88" s="115" t="s">
        <v>19</v>
      </c>
      <c r="J88" s="115" t="s">
        <v>19</v>
      </c>
      <c r="K88" s="115" t="s">
        <v>19</v>
      </c>
      <c r="L88" s="115" t="s">
        <v>19</v>
      </c>
      <c r="M88" s="115" t="s">
        <v>19</v>
      </c>
      <c r="N88" s="115" t="s">
        <v>19</v>
      </c>
      <c r="O88" s="115" t="s">
        <v>19</v>
      </c>
      <c r="P88" s="115" t="s">
        <v>19</v>
      </c>
      <c r="Q88" s="115" t="s">
        <v>19</v>
      </c>
      <c r="R88" s="115" t="s">
        <v>19</v>
      </c>
      <c r="S88" s="115" t="s">
        <v>19</v>
      </c>
      <c r="T88" s="115" t="s">
        <v>19</v>
      </c>
      <c r="U88" s="115" t="s">
        <v>19</v>
      </c>
      <c r="V88" s="115" t="s">
        <v>19</v>
      </c>
      <c r="W88" s="115" t="s">
        <v>19</v>
      </c>
      <c r="X88" s="115" t="s">
        <v>19</v>
      </c>
      <c r="Y88" s="115" t="s">
        <v>19</v>
      </c>
      <c r="Z88" s="115" t="s">
        <v>19</v>
      </c>
      <c r="AA88" s="115" t="s">
        <v>19</v>
      </c>
      <c r="AB88" s="115" t="s">
        <v>19</v>
      </c>
      <c r="AC88" s="115" t="s">
        <v>19</v>
      </c>
      <c r="AD88" s="115" t="s">
        <v>19</v>
      </c>
      <c r="AE88" s="115" t="s">
        <v>19</v>
      </c>
      <c r="AF88" s="115" t="s">
        <v>19</v>
      </c>
      <c r="AG88" s="115" t="s">
        <v>19</v>
      </c>
      <c r="AH88" s="115" t="s">
        <v>19</v>
      </c>
      <c r="AI88" s="115" t="s">
        <v>19</v>
      </c>
      <c r="AJ88" s="115" t="s">
        <v>19</v>
      </c>
      <c r="AK88" s="115" t="s">
        <v>19</v>
      </c>
      <c r="AL88" s="115" t="s">
        <v>19</v>
      </c>
      <c r="AM88" s="115" t="s">
        <v>19</v>
      </c>
      <c r="AN88" s="118" t="s">
        <v>19</v>
      </c>
      <c r="AO88" s="120" t="s">
        <v>19</v>
      </c>
      <c r="AP88" s="120" t="s">
        <v>19</v>
      </c>
      <c r="AQ88" s="121" t="s">
        <v>19</v>
      </c>
      <c r="AR88" s="115" t="s">
        <v>19</v>
      </c>
      <c r="AS88" s="115" t="s">
        <v>19</v>
      </c>
      <c r="AT88" s="115"/>
      <c r="AU88" s="115"/>
      <c r="AV88" s="115"/>
      <c r="AW88" s="115"/>
      <c r="AX88" s="119"/>
      <c r="AY88" s="115"/>
    </row>
    <row r="89" spans="1:51" ht="31.5" x14ac:dyDescent="0.25">
      <c r="A89" s="116" t="s">
        <v>75</v>
      </c>
      <c r="B89" s="107" t="s">
        <v>615</v>
      </c>
      <c r="C89" s="117" t="s">
        <v>616</v>
      </c>
      <c r="D89" s="115" t="s">
        <v>19</v>
      </c>
      <c r="E89" s="115" t="s">
        <v>19</v>
      </c>
      <c r="F89" s="115" t="s">
        <v>19</v>
      </c>
      <c r="G89" s="115" t="s">
        <v>19</v>
      </c>
      <c r="H89" s="115" t="s">
        <v>19</v>
      </c>
      <c r="I89" s="115" t="s">
        <v>19</v>
      </c>
      <c r="J89" s="115" t="s">
        <v>19</v>
      </c>
      <c r="K89" s="115" t="s">
        <v>19</v>
      </c>
      <c r="L89" s="115" t="s">
        <v>19</v>
      </c>
      <c r="M89" s="115" t="s">
        <v>19</v>
      </c>
      <c r="N89" s="115" t="s">
        <v>19</v>
      </c>
      <c r="O89" s="115" t="s">
        <v>19</v>
      </c>
      <c r="P89" s="115" t="s">
        <v>19</v>
      </c>
      <c r="Q89" s="115" t="s">
        <v>19</v>
      </c>
      <c r="R89" s="115" t="s">
        <v>19</v>
      </c>
      <c r="S89" s="115" t="s">
        <v>19</v>
      </c>
      <c r="T89" s="115" t="s">
        <v>19</v>
      </c>
      <c r="U89" s="115" t="s">
        <v>19</v>
      </c>
      <c r="V89" s="115" t="s">
        <v>19</v>
      </c>
      <c r="W89" s="115" t="s">
        <v>19</v>
      </c>
      <c r="X89" s="115" t="s">
        <v>19</v>
      </c>
      <c r="Y89" s="115" t="s">
        <v>19</v>
      </c>
      <c r="Z89" s="115" t="s">
        <v>19</v>
      </c>
      <c r="AA89" s="115" t="s">
        <v>19</v>
      </c>
      <c r="AB89" s="115" t="s">
        <v>19</v>
      </c>
      <c r="AC89" s="115" t="s">
        <v>19</v>
      </c>
      <c r="AD89" s="115" t="s">
        <v>19</v>
      </c>
      <c r="AE89" s="115" t="s">
        <v>19</v>
      </c>
      <c r="AF89" s="115" t="s">
        <v>19</v>
      </c>
      <c r="AG89" s="115" t="s">
        <v>19</v>
      </c>
      <c r="AH89" s="115" t="s">
        <v>19</v>
      </c>
      <c r="AI89" s="115" t="s">
        <v>19</v>
      </c>
      <c r="AJ89" s="115" t="s">
        <v>19</v>
      </c>
      <c r="AK89" s="115" t="s">
        <v>19</v>
      </c>
      <c r="AL89" s="115" t="s">
        <v>19</v>
      </c>
      <c r="AM89" s="115" t="s">
        <v>19</v>
      </c>
      <c r="AN89" s="118" t="s">
        <v>19</v>
      </c>
      <c r="AO89" s="120" t="s">
        <v>19</v>
      </c>
      <c r="AP89" s="120" t="s">
        <v>19</v>
      </c>
      <c r="AQ89" s="121" t="s">
        <v>19</v>
      </c>
      <c r="AR89" s="115" t="s">
        <v>19</v>
      </c>
      <c r="AS89" s="115" t="s">
        <v>19</v>
      </c>
      <c r="AT89" s="115"/>
      <c r="AU89" s="115"/>
      <c r="AV89" s="115"/>
      <c r="AW89" s="115"/>
      <c r="AX89" s="119"/>
      <c r="AY89" s="115"/>
    </row>
    <row r="90" spans="1:51" ht="31.5" x14ac:dyDescent="0.25">
      <c r="A90" s="116" t="s">
        <v>75</v>
      </c>
      <c r="B90" s="107" t="s">
        <v>617</v>
      </c>
      <c r="C90" s="117" t="s">
        <v>618</v>
      </c>
      <c r="D90" s="115" t="s">
        <v>19</v>
      </c>
      <c r="E90" s="115" t="s">
        <v>19</v>
      </c>
      <c r="F90" s="115" t="s">
        <v>19</v>
      </c>
      <c r="G90" s="115" t="s">
        <v>19</v>
      </c>
      <c r="H90" s="115" t="s">
        <v>19</v>
      </c>
      <c r="I90" s="115" t="s">
        <v>19</v>
      </c>
      <c r="J90" s="115" t="s">
        <v>19</v>
      </c>
      <c r="K90" s="115" t="s">
        <v>19</v>
      </c>
      <c r="L90" s="115" t="s">
        <v>19</v>
      </c>
      <c r="M90" s="115" t="s">
        <v>19</v>
      </c>
      <c r="N90" s="115" t="s">
        <v>19</v>
      </c>
      <c r="O90" s="115" t="s">
        <v>19</v>
      </c>
      <c r="P90" s="115" t="s">
        <v>19</v>
      </c>
      <c r="Q90" s="115" t="s">
        <v>19</v>
      </c>
      <c r="R90" s="115" t="s">
        <v>19</v>
      </c>
      <c r="S90" s="115" t="s">
        <v>19</v>
      </c>
      <c r="T90" s="115" t="s">
        <v>19</v>
      </c>
      <c r="U90" s="115" t="s">
        <v>19</v>
      </c>
      <c r="V90" s="115" t="s">
        <v>19</v>
      </c>
      <c r="W90" s="115" t="s">
        <v>19</v>
      </c>
      <c r="X90" s="115" t="s">
        <v>19</v>
      </c>
      <c r="Y90" s="115" t="s">
        <v>19</v>
      </c>
      <c r="Z90" s="115" t="s">
        <v>19</v>
      </c>
      <c r="AA90" s="115" t="s">
        <v>19</v>
      </c>
      <c r="AB90" s="115" t="s">
        <v>19</v>
      </c>
      <c r="AC90" s="115" t="s">
        <v>19</v>
      </c>
      <c r="AD90" s="115" t="s">
        <v>19</v>
      </c>
      <c r="AE90" s="115" t="s">
        <v>19</v>
      </c>
      <c r="AF90" s="115" t="s">
        <v>19</v>
      </c>
      <c r="AG90" s="115" t="s">
        <v>19</v>
      </c>
      <c r="AH90" s="115" t="s">
        <v>19</v>
      </c>
      <c r="AI90" s="115" t="s">
        <v>19</v>
      </c>
      <c r="AJ90" s="115" t="s">
        <v>19</v>
      </c>
      <c r="AK90" s="115" t="s">
        <v>19</v>
      </c>
      <c r="AL90" s="115" t="s">
        <v>19</v>
      </c>
      <c r="AM90" s="115" t="s">
        <v>19</v>
      </c>
      <c r="AN90" s="118" t="s">
        <v>19</v>
      </c>
      <c r="AO90" s="120" t="s">
        <v>19</v>
      </c>
      <c r="AP90" s="120" t="s">
        <v>19</v>
      </c>
      <c r="AQ90" s="121" t="s">
        <v>19</v>
      </c>
      <c r="AR90" s="115" t="s">
        <v>19</v>
      </c>
      <c r="AS90" s="115" t="s">
        <v>19</v>
      </c>
      <c r="AT90" s="115"/>
      <c r="AU90" s="115"/>
      <c r="AV90" s="115"/>
      <c r="AW90" s="115"/>
      <c r="AX90" s="119"/>
      <c r="AY90" s="115"/>
    </row>
    <row r="91" spans="1:51" ht="31.5" x14ac:dyDescent="0.25">
      <c r="A91" s="116" t="s">
        <v>75</v>
      </c>
      <c r="B91" s="107" t="s">
        <v>619</v>
      </c>
      <c r="C91" s="117" t="s">
        <v>620</v>
      </c>
      <c r="D91" s="115" t="s">
        <v>19</v>
      </c>
      <c r="E91" s="115" t="s">
        <v>19</v>
      </c>
      <c r="F91" s="115" t="s">
        <v>19</v>
      </c>
      <c r="G91" s="115" t="s">
        <v>19</v>
      </c>
      <c r="H91" s="115" t="s">
        <v>19</v>
      </c>
      <c r="I91" s="115" t="s">
        <v>19</v>
      </c>
      <c r="J91" s="115" t="s">
        <v>19</v>
      </c>
      <c r="K91" s="115" t="s">
        <v>19</v>
      </c>
      <c r="L91" s="115" t="s">
        <v>19</v>
      </c>
      <c r="M91" s="115" t="s">
        <v>19</v>
      </c>
      <c r="N91" s="115" t="s">
        <v>19</v>
      </c>
      <c r="O91" s="115" t="s">
        <v>19</v>
      </c>
      <c r="P91" s="115" t="s">
        <v>19</v>
      </c>
      <c r="Q91" s="115" t="s">
        <v>19</v>
      </c>
      <c r="R91" s="115" t="s">
        <v>19</v>
      </c>
      <c r="S91" s="115" t="s">
        <v>19</v>
      </c>
      <c r="T91" s="115" t="s">
        <v>19</v>
      </c>
      <c r="U91" s="115" t="s">
        <v>19</v>
      </c>
      <c r="V91" s="115" t="s">
        <v>19</v>
      </c>
      <c r="W91" s="115" t="s">
        <v>19</v>
      </c>
      <c r="X91" s="115" t="s">
        <v>19</v>
      </c>
      <c r="Y91" s="115" t="s">
        <v>19</v>
      </c>
      <c r="Z91" s="115" t="s">
        <v>19</v>
      </c>
      <c r="AA91" s="115" t="s">
        <v>19</v>
      </c>
      <c r="AB91" s="115" t="s">
        <v>19</v>
      </c>
      <c r="AC91" s="115" t="s">
        <v>19</v>
      </c>
      <c r="AD91" s="115" t="s">
        <v>19</v>
      </c>
      <c r="AE91" s="115" t="s">
        <v>19</v>
      </c>
      <c r="AF91" s="115" t="s">
        <v>19</v>
      </c>
      <c r="AG91" s="115" t="s">
        <v>19</v>
      </c>
      <c r="AH91" s="115" t="s">
        <v>19</v>
      </c>
      <c r="AI91" s="115" t="s">
        <v>19</v>
      </c>
      <c r="AJ91" s="115" t="s">
        <v>19</v>
      </c>
      <c r="AK91" s="115" t="s">
        <v>19</v>
      </c>
      <c r="AL91" s="115" t="s">
        <v>19</v>
      </c>
      <c r="AM91" s="115" t="s">
        <v>19</v>
      </c>
      <c r="AN91" s="118" t="s">
        <v>19</v>
      </c>
      <c r="AO91" s="120" t="s">
        <v>19</v>
      </c>
      <c r="AP91" s="120" t="s">
        <v>19</v>
      </c>
      <c r="AQ91" s="121" t="s">
        <v>19</v>
      </c>
      <c r="AR91" s="115" t="s">
        <v>19</v>
      </c>
      <c r="AS91" s="115" t="s">
        <v>19</v>
      </c>
      <c r="AT91" s="115"/>
      <c r="AU91" s="115"/>
      <c r="AV91" s="115"/>
      <c r="AW91" s="115"/>
      <c r="AX91" s="119"/>
      <c r="AY91" s="115"/>
    </row>
    <row r="92" spans="1:51" ht="31.5" x14ac:dyDescent="0.25">
      <c r="A92" s="116" t="s">
        <v>75</v>
      </c>
      <c r="B92" s="107" t="s">
        <v>621</v>
      </c>
      <c r="C92" s="117" t="s">
        <v>622</v>
      </c>
      <c r="D92" s="115" t="s">
        <v>19</v>
      </c>
      <c r="E92" s="115" t="s">
        <v>19</v>
      </c>
      <c r="F92" s="115" t="s">
        <v>19</v>
      </c>
      <c r="G92" s="115" t="s">
        <v>19</v>
      </c>
      <c r="H92" s="115" t="s">
        <v>19</v>
      </c>
      <c r="I92" s="115" t="s">
        <v>19</v>
      </c>
      <c r="J92" s="115" t="s">
        <v>19</v>
      </c>
      <c r="K92" s="115" t="s">
        <v>19</v>
      </c>
      <c r="L92" s="115" t="s">
        <v>19</v>
      </c>
      <c r="M92" s="115" t="s">
        <v>19</v>
      </c>
      <c r="N92" s="115" t="s">
        <v>19</v>
      </c>
      <c r="O92" s="115" t="s">
        <v>19</v>
      </c>
      <c r="P92" s="115" t="s">
        <v>19</v>
      </c>
      <c r="Q92" s="115" t="s">
        <v>19</v>
      </c>
      <c r="R92" s="115" t="s">
        <v>19</v>
      </c>
      <c r="S92" s="115" t="s">
        <v>19</v>
      </c>
      <c r="T92" s="115" t="s">
        <v>19</v>
      </c>
      <c r="U92" s="115" t="s">
        <v>19</v>
      </c>
      <c r="V92" s="115" t="s">
        <v>19</v>
      </c>
      <c r="W92" s="115" t="s">
        <v>19</v>
      </c>
      <c r="X92" s="115" t="s">
        <v>19</v>
      </c>
      <c r="Y92" s="115" t="s">
        <v>19</v>
      </c>
      <c r="Z92" s="115" t="s">
        <v>19</v>
      </c>
      <c r="AA92" s="115" t="s">
        <v>19</v>
      </c>
      <c r="AB92" s="115" t="s">
        <v>19</v>
      </c>
      <c r="AC92" s="115" t="s">
        <v>19</v>
      </c>
      <c r="AD92" s="115" t="s">
        <v>19</v>
      </c>
      <c r="AE92" s="115" t="s">
        <v>19</v>
      </c>
      <c r="AF92" s="115" t="s">
        <v>19</v>
      </c>
      <c r="AG92" s="115" t="s">
        <v>19</v>
      </c>
      <c r="AH92" s="115" t="s">
        <v>19</v>
      </c>
      <c r="AI92" s="115" t="s">
        <v>19</v>
      </c>
      <c r="AJ92" s="115" t="s">
        <v>19</v>
      </c>
      <c r="AK92" s="115" t="s">
        <v>19</v>
      </c>
      <c r="AL92" s="115" t="s">
        <v>19</v>
      </c>
      <c r="AM92" s="115" t="s">
        <v>19</v>
      </c>
      <c r="AN92" s="118" t="s">
        <v>19</v>
      </c>
      <c r="AO92" s="120" t="s">
        <v>19</v>
      </c>
      <c r="AP92" s="120" t="s">
        <v>19</v>
      </c>
      <c r="AQ92" s="121" t="s">
        <v>19</v>
      </c>
      <c r="AR92" s="115" t="s">
        <v>19</v>
      </c>
      <c r="AS92" s="115" t="s">
        <v>19</v>
      </c>
      <c r="AT92" s="115"/>
      <c r="AU92" s="115"/>
      <c r="AV92" s="115"/>
      <c r="AW92" s="115"/>
      <c r="AX92" s="119"/>
      <c r="AY92" s="115"/>
    </row>
    <row r="93" spans="1:51" ht="31.5" x14ac:dyDescent="0.25">
      <c r="A93" s="116" t="s">
        <v>75</v>
      </c>
      <c r="B93" s="107" t="s">
        <v>623</v>
      </c>
      <c r="C93" s="117" t="s">
        <v>624</v>
      </c>
      <c r="D93" s="115" t="s">
        <v>19</v>
      </c>
      <c r="E93" s="115" t="s">
        <v>19</v>
      </c>
      <c r="F93" s="115" t="s">
        <v>19</v>
      </c>
      <c r="G93" s="115" t="s">
        <v>19</v>
      </c>
      <c r="H93" s="115" t="s">
        <v>19</v>
      </c>
      <c r="I93" s="115" t="s">
        <v>19</v>
      </c>
      <c r="J93" s="115" t="s">
        <v>19</v>
      </c>
      <c r="K93" s="115" t="s">
        <v>19</v>
      </c>
      <c r="L93" s="115" t="s">
        <v>19</v>
      </c>
      <c r="M93" s="115" t="s">
        <v>19</v>
      </c>
      <c r="N93" s="115">
        <v>3.0000000000000001E-3</v>
      </c>
      <c r="O93" s="115" t="s">
        <v>19</v>
      </c>
      <c r="P93" s="115" t="s">
        <v>19</v>
      </c>
      <c r="Q93" s="115" t="s">
        <v>19</v>
      </c>
      <c r="R93" s="115" t="s">
        <v>19</v>
      </c>
      <c r="S93" s="115" t="s">
        <v>19</v>
      </c>
      <c r="T93" s="115" t="s">
        <v>19</v>
      </c>
      <c r="U93" s="115" t="s">
        <v>19</v>
      </c>
      <c r="V93" s="115" t="s">
        <v>19</v>
      </c>
      <c r="W93" s="115" t="s">
        <v>19</v>
      </c>
      <c r="X93" s="115" t="s">
        <v>19</v>
      </c>
      <c r="Y93" s="115" t="s">
        <v>19</v>
      </c>
      <c r="Z93" s="115" t="s">
        <v>19</v>
      </c>
      <c r="AA93" s="115" t="s">
        <v>19</v>
      </c>
      <c r="AB93" s="115" t="s">
        <v>19</v>
      </c>
      <c r="AC93" s="115" t="s">
        <v>19</v>
      </c>
      <c r="AD93" s="115" t="s">
        <v>19</v>
      </c>
      <c r="AE93" s="115" t="s">
        <v>19</v>
      </c>
      <c r="AF93" s="115" t="s">
        <v>19</v>
      </c>
      <c r="AG93" s="115" t="s">
        <v>19</v>
      </c>
      <c r="AH93" s="115" t="s">
        <v>19</v>
      </c>
      <c r="AI93" s="115" t="s">
        <v>19</v>
      </c>
      <c r="AJ93" s="115" t="s">
        <v>19</v>
      </c>
      <c r="AK93" s="115" t="s">
        <v>19</v>
      </c>
      <c r="AL93" s="115" t="s">
        <v>19</v>
      </c>
      <c r="AM93" s="115" t="s">
        <v>19</v>
      </c>
      <c r="AN93" s="118" t="s">
        <v>19</v>
      </c>
      <c r="AO93" s="120">
        <v>-6.2122023780399101E-3</v>
      </c>
      <c r="AP93" s="120">
        <v>-3.1834677638837498E-3</v>
      </c>
      <c r="AQ93" s="121" t="s">
        <v>19</v>
      </c>
      <c r="AR93" s="115" t="s">
        <v>19</v>
      </c>
      <c r="AS93" s="115" t="s">
        <v>19</v>
      </c>
      <c r="AT93" s="115"/>
      <c r="AU93" s="115"/>
      <c r="AV93" s="115"/>
      <c r="AW93" s="115"/>
      <c r="AX93" s="119"/>
      <c r="AY93" s="115"/>
    </row>
    <row r="94" spans="1:51" ht="31.5" x14ac:dyDescent="0.25">
      <c r="A94" s="116" t="s">
        <v>75</v>
      </c>
      <c r="B94" s="107" t="s">
        <v>625</v>
      </c>
      <c r="C94" s="117" t="s">
        <v>626</v>
      </c>
      <c r="D94" s="115" t="s">
        <v>19</v>
      </c>
      <c r="E94" s="115" t="s">
        <v>19</v>
      </c>
      <c r="F94" s="115" t="s">
        <v>19</v>
      </c>
      <c r="G94" s="115" t="s">
        <v>19</v>
      </c>
      <c r="H94" s="115" t="s">
        <v>19</v>
      </c>
      <c r="I94" s="115" t="s">
        <v>19</v>
      </c>
      <c r="J94" s="115" t="s">
        <v>19</v>
      </c>
      <c r="K94" s="115" t="s">
        <v>19</v>
      </c>
      <c r="L94" s="115" t="s">
        <v>19</v>
      </c>
      <c r="M94" s="115" t="s">
        <v>19</v>
      </c>
      <c r="N94" s="115" t="s">
        <v>19</v>
      </c>
      <c r="O94" s="115" t="s">
        <v>19</v>
      </c>
      <c r="P94" s="115" t="s">
        <v>19</v>
      </c>
      <c r="Q94" s="115" t="s">
        <v>19</v>
      </c>
      <c r="R94" s="115" t="s">
        <v>19</v>
      </c>
      <c r="S94" s="115" t="s">
        <v>19</v>
      </c>
      <c r="T94" s="115" t="s">
        <v>19</v>
      </c>
      <c r="U94" s="115" t="s">
        <v>19</v>
      </c>
      <c r="V94" s="115" t="s">
        <v>19</v>
      </c>
      <c r="W94" s="115" t="s">
        <v>19</v>
      </c>
      <c r="X94" s="115" t="s">
        <v>19</v>
      </c>
      <c r="Y94" s="115" t="s">
        <v>19</v>
      </c>
      <c r="Z94" s="115" t="s">
        <v>19</v>
      </c>
      <c r="AA94" s="115" t="s">
        <v>19</v>
      </c>
      <c r="AB94" s="115" t="s">
        <v>19</v>
      </c>
      <c r="AC94" s="115" t="s">
        <v>19</v>
      </c>
      <c r="AD94" s="115" t="s">
        <v>19</v>
      </c>
      <c r="AE94" s="115" t="s">
        <v>19</v>
      </c>
      <c r="AF94" s="115" t="s">
        <v>19</v>
      </c>
      <c r="AG94" s="115" t="s">
        <v>19</v>
      </c>
      <c r="AH94" s="115" t="s">
        <v>19</v>
      </c>
      <c r="AI94" s="115" t="s">
        <v>19</v>
      </c>
      <c r="AJ94" s="115" t="s">
        <v>19</v>
      </c>
      <c r="AK94" s="115" t="s">
        <v>19</v>
      </c>
      <c r="AL94" s="115" t="s">
        <v>19</v>
      </c>
      <c r="AM94" s="115" t="s">
        <v>19</v>
      </c>
      <c r="AN94" s="118" t="s">
        <v>19</v>
      </c>
      <c r="AO94" s="120" t="s">
        <v>19</v>
      </c>
      <c r="AP94" s="120" t="s">
        <v>19</v>
      </c>
      <c r="AQ94" s="121" t="s">
        <v>19</v>
      </c>
      <c r="AR94" s="115" t="s">
        <v>19</v>
      </c>
      <c r="AS94" s="115" t="s">
        <v>19</v>
      </c>
      <c r="AT94" s="115"/>
      <c r="AU94" s="115"/>
      <c r="AV94" s="115"/>
      <c r="AW94" s="115"/>
      <c r="AX94" s="119"/>
      <c r="AY94" s="115"/>
    </row>
    <row r="95" spans="1:51" ht="31.5" x14ac:dyDescent="0.25">
      <c r="A95" s="116" t="s">
        <v>75</v>
      </c>
      <c r="B95" s="107" t="s">
        <v>627</v>
      </c>
      <c r="C95" s="117" t="s">
        <v>628</v>
      </c>
      <c r="D95" s="115" t="s">
        <v>19</v>
      </c>
      <c r="E95" s="115" t="s">
        <v>19</v>
      </c>
      <c r="F95" s="115" t="s">
        <v>19</v>
      </c>
      <c r="G95" s="115" t="s">
        <v>19</v>
      </c>
      <c r="H95" s="115" t="s">
        <v>19</v>
      </c>
      <c r="I95" s="115" t="s">
        <v>19</v>
      </c>
      <c r="J95" s="115" t="s">
        <v>19</v>
      </c>
      <c r="K95" s="115" t="s">
        <v>19</v>
      </c>
      <c r="L95" s="115" t="s">
        <v>19</v>
      </c>
      <c r="M95" s="115" t="s">
        <v>19</v>
      </c>
      <c r="N95" s="115" t="s">
        <v>19</v>
      </c>
      <c r="O95" s="115" t="s">
        <v>19</v>
      </c>
      <c r="P95" s="115" t="s">
        <v>19</v>
      </c>
      <c r="Q95" s="115" t="s">
        <v>19</v>
      </c>
      <c r="R95" s="115" t="s">
        <v>19</v>
      </c>
      <c r="S95" s="115" t="s">
        <v>19</v>
      </c>
      <c r="T95" s="115" t="s">
        <v>19</v>
      </c>
      <c r="U95" s="115" t="s">
        <v>19</v>
      </c>
      <c r="V95" s="115" t="s">
        <v>19</v>
      </c>
      <c r="W95" s="115" t="s">
        <v>19</v>
      </c>
      <c r="X95" s="115" t="s">
        <v>19</v>
      </c>
      <c r="Y95" s="115" t="s">
        <v>19</v>
      </c>
      <c r="Z95" s="115" t="s">
        <v>19</v>
      </c>
      <c r="AA95" s="115" t="s">
        <v>19</v>
      </c>
      <c r="AB95" s="115" t="s">
        <v>19</v>
      </c>
      <c r="AC95" s="115" t="s">
        <v>19</v>
      </c>
      <c r="AD95" s="115">
        <v>0.72299999999999998</v>
      </c>
      <c r="AE95" s="115" t="s">
        <v>19</v>
      </c>
      <c r="AF95" s="115" t="s">
        <v>19</v>
      </c>
      <c r="AG95" s="115" t="s">
        <v>19</v>
      </c>
      <c r="AH95" s="115" t="s">
        <v>19</v>
      </c>
      <c r="AI95" s="115" t="s">
        <v>19</v>
      </c>
      <c r="AJ95" s="115" t="s">
        <v>19</v>
      </c>
      <c r="AK95" s="115" t="s">
        <v>19</v>
      </c>
      <c r="AL95" s="115" t="s">
        <v>19</v>
      </c>
      <c r="AM95" s="115" t="s">
        <v>19</v>
      </c>
      <c r="AN95" s="118" t="s">
        <v>19</v>
      </c>
      <c r="AO95" s="120">
        <v>-5.4160000000000005E-4</v>
      </c>
      <c r="AP95" s="120">
        <v>-3.2699999999999998E-4</v>
      </c>
      <c r="AQ95" s="121" t="s">
        <v>19</v>
      </c>
      <c r="AR95" s="115" t="s">
        <v>19</v>
      </c>
      <c r="AS95" s="115" t="s">
        <v>19</v>
      </c>
      <c r="AT95" s="115"/>
      <c r="AU95" s="115"/>
      <c r="AV95" s="115"/>
      <c r="AW95" s="115"/>
      <c r="AX95" s="119"/>
      <c r="AY95" s="115"/>
    </row>
    <row r="96" spans="1:51" ht="31.5" x14ac:dyDescent="0.25">
      <c r="A96" s="116" t="s">
        <v>75</v>
      </c>
      <c r="B96" s="107" t="s">
        <v>629</v>
      </c>
      <c r="C96" s="117" t="s">
        <v>630</v>
      </c>
      <c r="D96" s="115" t="s">
        <v>19</v>
      </c>
      <c r="E96" s="115" t="s">
        <v>19</v>
      </c>
      <c r="F96" s="115" t="s">
        <v>19</v>
      </c>
      <c r="G96" s="115" t="s">
        <v>19</v>
      </c>
      <c r="H96" s="115" t="s">
        <v>19</v>
      </c>
      <c r="I96" s="115" t="s">
        <v>19</v>
      </c>
      <c r="J96" s="115" t="s">
        <v>19</v>
      </c>
      <c r="K96" s="115" t="s">
        <v>19</v>
      </c>
      <c r="L96" s="115" t="s">
        <v>19</v>
      </c>
      <c r="M96" s="115" t="s">
        <v>19</v>
      </c>
      <c r="N96" s="115" t="s">
        <v>19</v>
      </c>
      <c r="O96" s="115" t="s">
        <v>19</v>
      </c>
      <c r="P96" s="115" t="s">
        <v>19</v>
      </c>
      <c r="Q96" s="115" t="s">
        <v>19</v>
      </c>
      <c r="R96" s="115" t="s">
        <v>19</v>
      </c>
      <c r="S96" s="115" t="s">
        <v>19</v>
      </c>
      <c r="T96" s="115" t="s">
        <v>19</v>
      </c>
      <c r="U96" s="115" t="s">
        <v>19</v>
      </c>
      <c r="V96" s="115" t="s">
        <v>19</v>
      </c>
      <c r="W96" s="115" t="s">
        <v>19</v>
      </c>
      <c r="X96" s="115" t="s">
        <v>19</v>
      </c>
      <c r="Y96" s="115" t="s">
        <v>19</v>
      </c>
      <c r="Z96" s="115" t="s">
        <v>19</v>
      </c>
      <c r="AA96" s="115" t="s">
        <v>19</v>
      </c>
      <c r="AB96" s="115" t="s">
        <v>19</v>
      </c>
      <c r="AC96" s="115" t="s">
        <v>19</v>
      </c>
      <c r="AD96" s="115">
        <v>1.0940000000000001</v>
      </c>
      <c r="AE96" s="115" t="s">
        <v>19</v>
      </c>
      <c r="AF96" s="115" t="s">
        <v>19</v>
      </c>
      <c r="AG96" s="115" t="s">
        <v>19</v>
      </c>
      <c r="AH96" s="115" t="s">
        <v>19</v>
      </c>
      <c r="AI96" s="115" t="s">
        <v>19</v>
      </c>
      <c r="AJ96" s="115" t="s">
        <v>19</v>
      </c>
      <c r="AK96" s="115" t="s">
        <v>19</v>
      </c>
      <c r="AL96" s="115" t="s">
        <v>19</v>
      </c>
      <c r="AM96" s="115" t="s">
        <v>19</v>
      </c>
      <c r="AN96" s="118" t="s">
        <v>19</v>
      </c>
      <c r="AO96" s="120" t="s">
        <v>19</v>
      </c>
      <c r="AP96" s="120" t="s">
        <v>19</v>
      </c>
      <c r="AQ96" s="121" t="s">
        <v>19</v>
      </c>
      <c r="AR96" s="115" t="s">
        <v>19</v>
      </c>
      <c r="AS96" s="115" t="s">
        <v>19</v>
      </c>
      <c r="AT96" s="115"/>
      <c r="AU96" s="115"/>
      <c r="AV96" s="115"/>
      <c r="AW96" s="115"/>
      <c r="AX96" s="119"/>
      <c r="AY96" s="115"/>
    </row>
    <row r="97" spans="1:51" ht="31.5" x14ac:dyDescent="0.25">
      <c r="A97" s="116" t="s">
        <v>75</v>
      </c>
      <c r="B97" s="107" t="s">
        <v>631</v>
      </c>
      <c r="C97" s="117" t="s">
        <v>632</v>
      </c>
      <c r="D97" s="115" t="s">
        <v>19</v>
      </c>
      <c r="E97" s="115" t="s">
        <v>19</v>
      </c>
      <c r="F97" s="115" t="s">
        <v>19</v>
      </c>
      <c r="G97" s="115" t="s">
        <v>19</v>
      </c>
      <c r="H97" s="115" t="s">
        <v>19</v>
      </c>
      <c r="I97" s="115" t="s">
        <v>19</v>
      </c>
      <c r="J97" s="115" t="s">
        <v>19</v>
      </c>
      <c r="K97" s="115" t="s">
        <v>19</v>
      </c>
      <c r="L97" s="115" t="s">
        <v>19</v>
      </c>
      <c r="M97" s="115" t="s">
        <v>19</v>
      </c>
      <c r="N97" s="115" t="s">
        <v>19</v>
      </c>
      <c r="O97" s="115" t="s">
        <v>19</v>
      </c>
      <c r="P97" s="115" t="s">
        <v>19</v>
      </c>
      <c r="Q97" s="115" t="s">
        <v>19</v>
      </c>
      <c r="R97" s="115" t="s">
        <v>19</v>
      </c>
      <c r="S97" s="115" t="s">
        <v>19</v>
      </c>
      <c r="T97" s="115" t="s">
        <v>19</v>
      </c>
      <c r="U97" s="115" t="s">
        <v>19</v>
      </c>
      <c r="V97" s="115" t="s">
        <v>19</v>
      </c>
      <c r="W97" s="115" t="s">
        <v>19</v>
      </c>
      <c r="X97" s="115" t="s">
        <v>19</v>
      </c>
      <c r="Y97" s="115" t="s">
        <v>19</v>
      </c>
      <c r="Z97" s="115" t="s">
        <v>19</v>
      </c>
      <c r="AA97" s="115" t="s">
        <v>19</v>
      </c>
      <c r="AB97" s="115" t="s">
        <v>19</v>
      </c>
      <c r="AC97" s="115" t="s">
        <v>19</v>
      </c>
      <c r="AD97" s="115">
        <v>0.746</v>
      </c>
      <c r="AE97" s="115" t="s">
        <v>19</v>
      </c>
      <c r="AF97" s="115" t="s">
        <v>19</v>
      </c>
      <c r="AG97" s="115" t="s">
        <v>19</v>
      </c>
      <c r="AH97" s="115" t="s">
        <v>19</v>
      </c>
      <c r="AI97" s="115" t="s">
        <v>19</v>
      </c>
      <c r="AJ97" s="115" t="s">
        <v>19</v>
      </c>
      <c r="AK97" s="115" t="s">
        <v>19</v>
      </c>
      <c r="AL97" s="115" t="s">
        <v>19</v>
      </c>
      <c r="AM97" s="115" t="s">
        <v>19</v>
      </c>
      <c r="AN97" s="118" t="s">
        <v>19</v>
      </c>
      <c r="AO97" s="120">
        <v>-4.4079999999999998E-4</v>
      </c>
      <c r="AP97" s="120">
        <v>-3.97E-4</v>
      </c>
      <c r="AQ97" s="121" t="s">
        <v>19</v>
      </c>
      <c r="AR97" s="115" t="s">
        <v>19</v>
      </c>
      <c r="AS97" s="115" t="s">
        <v>19</v>
      </c>
      <c r="AT97" s="115"/>
      <c r="AU97" s="115"/>
      <c r="AV97" s="115"/>
      <c r="AW97" s="115"/>
      <c r="AX97" s="119"/>
      <c r="AY97" s="115"/>
    </row>
    <row r="98" spans="1:51" ht="31.5" x14ac:dyDescent="0.25">
      <c r="A98" s="116" t="s">
        <v>75</v>
      </c>
      <c r="B98" s="107" t="s">
        <v>633</v>
      </c>
      <c r="C98" s="117" t="s">
        <v>634</v>
      </c>
      <c r="D98" s="115" t="s">
        <v>19</v>
      </c>
      <c r="E98" s="115" t="s">
        <v>19</v>
      </c>
      <c r="F98" s="115" t="s">
        <v>19</v>
      </c>
      <c r="G98" s="115" t="s">
        <v>19</v>
      </c>
      <c r="H98" s="115" t="s">
        <v>19</v>
      </c>
      <c r="I98" s="115" t="s">
        <v>19</v>
      </c>
      <c r="J98" s="115" t="s">
        <v>19</v>
      </c>
      <c r="K98" s="115" t="s">
        <v>19</v>
      </c>
      <c r="L98" s="115" t="s">
        <v>19</v>
      </c>
      <c r="M98" s="115" t="s">
        <v>19</v>
      </c>
      <c r="N98" s="115" t="s">
        <v>19</v>
      </c>
      <c r="O98" s="115" t="s">
        <v>19</v>
      </c>
      <c r="P98" s="115" t="s">
        <v>19</v>
      </c>
      <c r="Q98" s="115" t="s">
        <v>19</v>
      </c>
      <c r="R98" s="115" t="s">
        <v>19</v>
      </c>
      <c r="S98" s="115" t="s">
        <v>19</v>
      </c>
      <c r="T98" s="115" t="s">
        <v>19</v>
      </c>
      <c r="U98" s="115" t="s">
        <v>19</v>
      </c>
      <c r="V98" s="115" t="s">
        <v>19</v>
      </c>
      <c r="W98" s="115" t="s">
        <v>19</v>
      </c>
      <c r="X98" s="115" t="s">
        <v>19</v>
      </c>
      <c r="Y98" s="115" t="s">
        <v>19</v>
      </c>
      <c r="Z98" s="115" t="s">
        <v>19</v>
      </c>
      <c r="AA98" s="115" t="s">
        <v>19</v>
      </c>
      <c r="AB98" s="115" t="s">
        <v>19</v>
      </c>
      <c r="AC98" s="115" t="s">
        <v>19</v>
      </c>
      <c r="AD98" s="115" t="s">
        <v>19</v>
      </c>
      <c r="AE98" s="115" t="s">
        <v>19</v>
      </c>
      <c r="AF98" s="115" t="s">
        <v>19</v>
      </c>
      <c r="AG98" s="115" t="s">
        <v>19</v>
      </c>
      <c r="AH98" s="115" t="s">
        <v>19</v>
      </c>
      <c r="AI98" s="115" t="s">
        <v>19</v>
      </c>
      <c r="AJ98" s="115" t="s">
        <v>19</v>
      </c>
      <c r="AK98" s="115" t="s">
        <v>19</v>
      </c>
      <c r="AL98" s="115" t="s">
        <v>19</v>
      </c>
      <c r="AM98" s="115" t="s">
        <v>19</v>
      </c>
      <c r="AN98" s="118" t="s">
        <v>19</v>
      </c>
      <c r="AO98" s="120" t="s">
        <v>19</v>
      </c>
      <c r="AP98" s="120" t="s">
        <v>19</v>
      </c>
      <c r="AQ98" s="121" t="s">
        <v>19</v>
      </c>
      <c r="AR98" s="115" t="s">
        <v>19</v>
      </c>
      <c r="AS98" s="115" t="s">
        <v>19</v>
      </c>
      <c r="AT98" s="115"/>
      <c r="AU98" s="115"/>
      <c r="AV98" s="115"/>
      <c r="AW98" s="115"/>
      <c r="AX98" s="119"/>
      <c r="AY98" s="115"/>
    </row>
    <row r="99" spans="1:51" ht="31.5" x14ac:dyDescent="0.25">
      <c r="A99" s="116" t="s">
        <v>75</v>
      </c>
      <c r="B99" s="107" t="s">
        <v>635</v>
      </c>
      <c r="C99" s="117" t="s">
        <v>636</v>
      </c>
      <c r="D99" s="115" t="s">
        <v>19</v>
      </c>
      <c r="E99" s="115" t="s">
        <v>19</v>
      </c>
      <c r="F99" s="115" t="s">
        <v>19</v>
      </c>
      <c r="G99" s="115" t="s">
        <v>19</v>
      </c>
      <c r="H99" s="115" t="s">
        <v>19</v>
      </c>
      <c r="I99" s="115" t="s">
        <v>19</v>
      </c>
      <c r="J99" s="115" t="s">
        <v>19</v>
      </c>
      <c r="K99" s="115" t="s">
        <v>19</v>
      </c>
      <c r="L99" s="115" t="s">
        <v>19</v>
      </c>
      <c r="M99" s="115" t="s">
        <v>19</v>
      </c>
      <c r="N99" s="115" t="s">
        <v>19</v>
      </c>
      <c r="O99" s="115" t="s">
        <v>19</v>
      </c>
      <c r="P99" s="115" t="s">
        <v>19</v>
      </c>
      <c r="Q99" s="115" t="s">
        <v>19</v>
      </c>
      <c r="R99" s="115" t="s">
        <v>19</v>
      </c>
      <c r="S99" s="115" t="s">
        <v>19</v>
      </c>
      <c r="T99" s="115" t="s">
        <v>19</v>
      </c>
      <c r="U99" s="115" t="s">
        <v>19</v>
      </c>
      <c r="V99" s="115" t="s">
        <v>19</v>
      </c>
      <c r="W99" s="115" t="s">
        <v>19</v>
      </c>
      <c r="X99" s="115" t="s">
        <v>19</v>
      </c>
      <c r="Y99" s="115" t="s">
        <v>19</v>
      </c>
      <c r="Z99" s="115" t="s">
        <v>19</v>
      </c>
      <c r="AA99" s="115" t="s">
        <v>19</v>
      </c>
      <c r="AB99" s="115" t="s">
        <v>19</v>
      </c>
      <c r="AC99" s="115" t="s">
        <v>19</v>
      </c>
      <c r="AD99" s="115" t="s">
        <v>19</v>
      </c>
      <c r="AE99" s="115" t="s">
        <v>19</v>
      </c>
      <c r="AF99" s="115" t="s">
        <v>19</v>
      </c>
      <c r="AG99" s="115" t="s">
        <v>19</v>
      </c>
      <c r="AH99" s="115" t="s">
        <v>19</v>
      </c>
      <c r="AI99" s="115" t="s">
        <v>19</v>
      </c>
      <c r="AJ99" s="115" t="s">
        <v>19</v>
      </c>
      <c r="AK99" s="115" t="s">
        <v>19</v>
      </c>
      <c r="AL99" s="115" t="s">
        <v>19</v>
      </c>
      <c r="AM99" s="115" t="s">
        <v>19</v>
      </c>
      <c r="AN99" s="118" t="s">
        <v>19</v>
      </c>
      <c r="AO99" s="120" t="s">
        <v>19</v>
      </c>
      <c r="AP99" s="120" t="s">
        <v>19</v>
      </c>
      <c r="AQ99" s="121" t="s">
        <v>19</v>
      </c>
      <c r="AR99" s="115" t="s">
        <v>19</v>
      </c>
      <c r="AS99" s="115" t="s">
        <v>19</v>
      </c>
      <c r="AT99" s="115"/>
      <c r="AU99" s="115"/>
      <c r="AV99" s="115"/>
      <c r="AW99" s="115"/>
      <c r="AX99" s="119"/>
      <c r="AY99" s="115"/>
    </row>
    <row r="100" spans="1:51" ht="31.5" x14ac:dyDescent="0.25">
      <c r="A100" s="116" t="s">
        <v>75</v>
      </c>
      <c r="B100" s="107" t="s">
        <v>637</v>
      </c>
      <c r="C100" s="117" t="s">
        <v>638</v>
      </c>
      <c r="D100" s="115" t="s">
        <v>19</v>
      </c>
      <c r="E100" s="115" t="s">
        <v>19</v>
      </c>
      <c r="F100" s="115" t="s">
        <v>19</v>
      </c>
      <c r="G100" s="115" t="s">
        <v>19</v>
      </c>
      <c r="H100" s="115" t="s">
        <v>19</v>
      </c>
      <c r="I100" s="115" t="s">
        <v>19</v>
      </c>
      <c r="J100" s="115" t="s">
        <v>19</v>
      </c>
      <c r="K100" s="115" t="s">
        <v>19</v>
      </c>
      <c r="L100" s="115" t="s">
        <v>19</v>
      </c>
      <c r="M100" s="115" t="s">
        <v>19</v>
      </c>
      <c r="N100" s="115" t="s">
        <v>19</v>
      </c>
      <c r="O100" s="115" t="s">
        <v>19</v>
      </c>
      <c r="P100" s="115" t="s">
        <v>19</v>
      </c>
      <c r="Q100" s="115" t="s">
        <v>19</v>
      </c>
      <c r="R100" s="115" t="s">
        <v>19</v>
      </c>
      <c r="S100" s="115" t="s">
        <v>19</v>
      </c>
      <c r="T100" s="115" t="s">
        <v>19</v>
      </c>
      <c r="U100" s="115" t="s">
        <v>19</v>
      </c>
      <c r="V100" s="115" t="s">
        <v>19</v>
      </c>
      <c r="W100" s="115" t="s">
        <v>19</v>
      </c>
      <c r="X100" s="115" t="s">
        <v>19</v>
      </c>
      <c r="Y100" s="115" t="s">
        <v>19</v>
      </c>
      <c r="Z100" s="115" t="s">
        <v>19</v>
      </c>
      <c r="AA100" s="115" t="s">
        <v>19</v>
      </c>
      <c r="AB100" s="115" t="s">
        <v>19</v>
      </c>
      <c r="AC100" s="115" t="s">
        <v>19</v>
      </c>
      <c r="AD100" s="115" t="s">
        <v>19</v>
      </c>
      <c r="AE100" s="115" t="s">
        <v>19</v>
      </c>
      <c r="AF100" s="115" t="s">
        <v>19</v>
      </c>
      <c r="AG100" s="115" t="s">
        <v>19</v>
      </c>
      <c r="AH100" s="115" t="s">
        <v>19</v>
      </c>
      <c r="AI100" s="115" t="s">
        <v>19</v>
      </c>
      <c r="AJ100" s="115" t="s">
        <v>19</v>
      </c>
      <c r="AK100" s="115" t="s">
        <v>19</v>
      </c>
      <c r="AL100" s="115" t="s">
        <v>19</v>
      </c>
      <c r="AM100" s="115" t="s">
        <v>19</v>
      </c>
      <c r="AN100" s="118" t="s">
        <v>19</v>
      </c>
      <c r="AO100" s="120" t="s">
        <v>19</v>
      </c>
      <c r="AP100" s="120" t="s">
        <v>19</v>
      </c>
      <c r="AQ100" s="121" t="s">
        <v>19</v>
      </c>
      <c r="AR100" s="115" t="s">
        <v>19</v>
      </c>
      <c r="AS100" s="115" t="s">
        <v>19</v>
      </c>
      <c r="AT100" s="115"/>
      <c r="AU100" s="115"/>
      <c r="AV100" s="115"/>
      <c r="AW100" s="115"/>
      <c r="AX100" s="119"/>
      <c r="AY100" s="115"/>
    </row>
    <row r="101" spans="1:51" ht="31.5" x14ac:dyDescent="0.25">
      <c r="A101" s="116" t="s">
        <v>75</v>
      </c>
      <c r="B101" s="107" t="s">
        <v>639</v>
      </c>
      <c r="C101" s="117" t="s">
        <v>640</v>
      </c>
      <c r="D101" s="115" t="s">
        <v>19</v>
      </c>
      <c r="E101" s="115" t="s">
        <v>19</v>
      </c>
      <c r="F101" s="115" t="s">
        <v>19</v>
      </c>
      <c r="G101" s="115" t="s">
        <v>19</v>
      </c>
      <c r="H101" s="115" t="s">
        <v>19</v>
      </c>
      <c r="I101" s="115" t="s">
        <v>19</v>
      </c>
      <c r="J101" s="115" t="s">
        <v>19</v>
      </c>
      <c r="K101" s="115" t="s">
        <v>19</v>
      </c>
      <c r="L101" s="115" t="s">
        <v>19</v>
      </c>
      <c r="M101" s="115" t="s">
        <v>19</v>
      </c>
      <c r="N101" s="115" t="s">
        <v>19</v>
      </c>
      <c r="O101" s="115" t="s">
        <v>19</v>
      </c>
      <c r="P101" s="115" t="s">
        <v>19</v>
      </c>
      <c r="Q101" s="115" t="s">
        <v>19</v>
      </c>
      <c r="R101" s="115" t="s">
        <v>19</v>
      </c>
      <c r="S101" s="115" t="s">
        <v>19</v>
      </c>
      <c r="T101" s="115" t="s">
        <v>19</v>
      </c>
      <c r="U101" s="115" t="s">
        <v>19</v>
      </c>
      <c r="V101" s="115" t="s">
        <v>19</v>
      </c>
      <c r="W101" s="115" t="s">
        <v>19</v>
      </c>
      <c r="X101" s="115" t="s">
        <v>19</v>
      </c>
      <c r="Y101" s="115" t="s">
        <v>19</v>
      </c>
      <c r="Z101" s="115" t="s">
        <v>19</v>
      </c>
      <c r="AA101" s="115" t="s">
        <v>19</v>
      </c>
      <c r="AB101" s="115" t="s">
        <v>19</v>
      </c>
      <c r="AC101" s="115" t="s">
        <v>19</v>
      </c>
      <c r="AD101" s="115" t="s">
        <v>19</v>
      </c>
      <c r="AE101" s="115" t="s">
        <v>19</v>
      </c>
      <c r="AF101" s="115" t="s">
        <v>19</v>
      </c>
      <c r="AG101" s="115" t="s">
        <v>19</v>
      </c>
      <c r="AH101" s="115" t="s">
        <v>19</v>
      </c>
      <c r="AI101" s="115" t="s">
        <v>19</v>
      </c>
      <c r="AJ101" s="115" t="s">
        <v>19</v>
      </c>
      <c r="AK101" s="115" t="s">
        <v>19</v>
      </c>
      <c r="AL101" s="115" t="s">
        <v>19</v>
      </c>
      <c r="AM101" s="115" t="s">
        <v>19</v>
      </c>
      <c r="AN101" s="118" t="s">
        <v>19</v>
      </c>
      <c r="AO101" s="120" t="s">
        <v>19</v>
      </c>
      <c r="AP101" s="120" t="s">
        <v>19</v>
      </c>
      <c r="AQ101" s="121" t="s">
        <v>19</v>
      </c>
      <c r="AR101" s="115" t="s">
        <v>19</v>
      </c>
      <c r="AS101" s="115" t="s">
        <v>19</v>
      </c>
      <c r="AT101" s="115"/>
      <c r="AU101" s="115"/>
      <c r="AV101" s="115"/>
      <c r="AW101" s="115"/>
      <c r="AX101" s="119"/>
      <c r="AY101" s="115"/>
    </row>
    <row r="102" spans="1:51" ht="31.5" x14ac:dyDescent="0.25">
      <c r="A102" s="116" t="s">
        <v>75</v>
      </c>
      <c r="B102" s="107" t="s">
        <v>641</v>
      </c>
      <c r="C102" s="117" t="s">
        <v>642</v>
      </c>
      <c r="D102" s="115" t="s">
        <v>19</v>
      </c>
      <c r="E102" s="115" t="s">
        <v>19</v>
      </c>
      <c r="F102" s="115" t="s">
        <v>19</v>
      </c>
      <c r="G102" s="115" t="s">
        <v>19</v>
      </c>
      <c r="H102" s="115" t="s">
        <v>19</v>
      </c>
      <c r="I102" s="115" t="s">
        <v>19</v>
      </c>
      <c r="J102" s="115" t="s">
        <v>19</v>
      </c>
      <c r="K102" s="115" t="s">
        <v>19</v>
      </c>
      <c r="L102" s="115" t="s">
        <v>19</v>
      </c>
      <c r="M102" s="115" t="s">
        <v>19</v>
      </c>
      <c r="N102" s="115" t="s">
        <v>19</v>
      </c>
      <c r="O102" s="115" t="s">
        <v>19</v>
      </c>
      <c r="P102" s="115" t="s">
        <v>19</v>
      </c>
      <c r="Q102" s="115" t="s">
        <v>19</v>
      </c>
      <c r="R102" s="115" t="s">
        <v>19</v>
      </c>
      <c r="S102" s="115" t="s">
        <v>19</v>
      </c>
      <c r="T102" s="115" t="s">
        <v>19</v>
      </c>
      <c r="U102" s="115" t="s">
        <v>19</v>
      </c>
      <c r="V102" s="115" t="s">
        <v>19</v>
      </c>
      <c r="W102" s="115" t="s">
        <v>19</v>
      </c>
      <c r="X102" s="115" t="s">
        <v>19</v>
      </c>
      <c r="Y102" s="115" t="s">
        <v>19</v>
      </c>
      <c r="Z102" s="115" t="s">
        <v>19</v>
      </c>
      <c r="AA102" s="115" t="s">
        <v>19</v>
      </c>
      <c r="AB102" s="115" t="s">
        <v>19</v>
      </c>
      <c r="AC102" s="115" t="s">
        <v>19</v>
      </c>
      <c r="AD102" s="115" t="s">
        <v>19</v>
      </c>
      <c r="AE102" s="115" t="s">
        <v>19</v>
      </c>
      <c r="AF102" s="115" t="s">
        <v>19</v>
      </c>
      <c r="AG102" s="115" t="s">
        <v>19</v>
      </c>
      <c r="AH102" s="115" t="s">
        <v>19</v>
      </c>
      <c r="AI102" s="115" t="s">
        <v>19</v>
      </c>
      <c r="AJ102" s="115" t="s">
        <v>19</v>
      </c>
      <c r="AK102" s="115" t="s">
        <v>19</v>
      </c>
      <c r="AL102" s="115" t="s">
        <v>19</v>
      </c>
      <c r="AM102" s="115" t="s">
        <v>19</v>
      </c>
      <c r="AN102" s="118" t="s">
        <v>19</v>
      </c>
      <c r="AO102" s="120" t="s">
        <v>19</v>
      </c>
      <c r="AP102" s="120" t="s">
        <v>19</v>
      </c>
      <c r="AQ102" s="121" t="s">
        <v>19</v>
      </c>
      <c r="AR102" s="115" t="s">
        <v>19</v>
      </c>
      <c r="AS102" s="115" t="s">
        <v>19</v>
      </c>
      <c r="AT102" s="115"/>
      <c r="AU102" s="115"/>
      <c r="AV102" s="115"/>
      <c r="AW102" s="115"/>
      <c r="AX102" s="119"/>
      <c r="AY102" s="115"/>
    </row>
    <row r="103" spans="1:51" ht="31.5" x14ac:dyDescent="0.25">
      <c r="A103" s="116" t="s">
        <v>75</v>
      </c>
      <c r="B103" s="107" t="s">
        <v>643</v>
      </c>
      <c r="C103" s="117" t="s">
        <v>644</v>
      </c>
      <c r="D103" s="115" t="s">
        <v>19</v>
      </c>
      <c r="E103" s="115" t="s">
        <v>19</v>
      </c>
      <c r="F103" s="115" t="s">
        <v>19</v>
      </c>
      <c r="G103" s="115" t="s">
        <v>19</v>
      </c>
      <c r="H103" s="115" t="s">
        <v>19</v>
      </c>
      <c r="I103" s="115" t="s">
        <v>19</v>
      </c>
      <c r="J103" s="115" t="s">
        <v>19</v>
      </c>
      <c r="K103" s="115" t="s">
        <v>19</v>
      </c>
      <c r="L103" s="115" t="s">
        <v>19</v>
      </c>
      <c r="M103" s="115" t="s">
        <v>19</v>
      </c>
      <c r="N103" s="115" t="s">
        <v>19</v>
      </c>
      <c r="O103" s="115" t="s">
        <v>19</v>
      </c>
      <c r="P103" s="115" t="s">
        <v>19</v>
      </c>
      <c r="Q103" s="115" t="s">
        <v>19</v>
      </c>
      <c r="R103" s="115" t="s">
        <v>19</v>
      </c>
      <c r="S103" s="115" t="s">
        <v>19</v>
      </c>
      <c r="T103" s="115" t="s">
        <v>19</v>
      </c>
      <c r="U103" s="115" t="s">
        <v>19</v>
      </c>
      <c r="V103" s="115" t="s">
        <v>19</v>
      </c>
      <c r="W103" s="115" t="s">
        <v>19</v>
      </c>
      <c r="X103" s="115" t="s">
        <v>19</v>
      </c>
      <c r="Y103" s="115" t="s">
        <v>19</v>
      </c>
      <c r="Z103" s="115" t="s">
        <v>19</v>
      </c>
      <c r="AA103" s="115" t="s">
        <v>19</v>
      </c>
      <c r="AB103" s="115" t="s">
        <v>19</v>
      </c>
      <c r="AC103" s="115" t="s">
        <v>19</v>
      </c>
      <c r="AD103" s="115" t="s">
        <v>19</v>
      </c>
      <c r="AE103" s="115" t="s">
        <v>19</v>
      </c>
      <c r="AF103" s="115" t="s">
        <v>19</v>
      </c>
      <c r="AG103" s="115" t="s">
        <v>19</v>
      </c>
      <c r="AH103" s="115" t="s">
        <v>19</v>
      </c>
      <c r="AI103" s="115" t="s">
        <v>19</v>
      </c>
      <c r="AJ103" s="115" t="s">
        <v>19</v>
      </c>
      <c r="AK103" s="115" t="s">
        <v>19</v>
      </c>
      <c r="AL103" s="115" t="s">
        <v>19</v>
      </c>
      <c r="AM103" s="115" t="s">
        <v>19</v>
      </c>
      <c r="AN103" s="118" t="s">
        <v>19</v>
      </c>
      <c r="AO103" s="120" t="s">
        <v>19</v>
      </c>
      <c r="AP103" s="120" t="s">
        <v>19</v>
      </c>
      <c r="AQ103" s="121" t="s">
        <v>19</v>
      </c>
      <c r="AR103" s="115" t="s">
        <v>19</v>
      </c>
      <c r="AS103" s="115" t="s">
        <v>19</v>
      </c>
      <c r="AT103" s="115"/>
      <c r="AU103" s="115"/>
      <c r="AV103" s="115"/>
      <c r="AW103" s="115"/>
      <c r="AX103" s="119"/>
      <c r="AY103" s="115"/>
    </row>
    <row r="104" spans="1:51" ht="31.5" x14ac:dyDescent="0.25">
      <c r="A104" s="116" t="s">
        <v>75</v>
      </c>
      <c r="B104" s="107" t="s">
        <v>645</v>
      </c>
      <c r="C104" s="117" t="s">
        <v>646</v>
      </c>
      <c r="D104" s="115" t="s">
        <v>19</v>
      </c>
      <c r="E104" s="115" t="s">
        <v>19</v>
      </c>
      <c r="F104" s="115" t="s">
        <v>19</v>
      </c>
      <c r="G104" s="115" t="s">
        <v>19</v>
      </c>
      <c r="H104" s="115" t="s">
        <v>19</v>
      </c>
      <c r="I104" s="115" t="s">
        <v>19</v>
      </c>
      <c r="J104" s="115" t="s">
        <v>19</v>
      </c>
      <c r="K104" s="115" t="s">
        <v>19</v>
      </c>
      <c r="L104" s="115" t="s">
        <v>19</v>
      </c>
      <c r="M104" s="115" t="s">
        <v>19</v>
      </c>
      <c r="N104" s="115">
        <v>3.1E-2</v>
      </c>
      <c r="O104" s="115" t="s">
        <v>19</v>
      </c>
      <c r="P104" s="115" t="s">
        <v>19</v>
      </c>
      <c r="Q104" s="115" t="s">
        <v>19</v>
      </c>
      <c r="R104" s="115" t="s">
        <v>19</v>
      </c>
      <c r="S104" s="115" t="s">
        <v>19</v>
      </c>
      <c r="T104" s="115" t="s">
        <v>19</v>
      </c>
      <c r="U104" s="115" t="s">
        <v>19</v>
      </c>
      <c r="V104" s="115" t="s">
        <v>19</v>
      </c>
      <c r="W104" s="115" t="s">
        <v>19</v>
      </c>
      <c r="X104" s="115" t="s">
        <v>19</v>
      </c>
      <c r="Y104" s="115" t="s">
        <v>19</v>
      </c>
      <c r="Z104" s="115" t="s">
        <v>19</v>
      </c>
      <c r="AA104" s="115" t="s">
        <v>19</v>
      </c>
      <c r="AB104" s="115" t="s">
        <v>19</v>
      </c>
      <c r="AC104" s="115" t="s">
        <v>19</v>
      </c>
      <c r="AD104" s="115" t="s">
        <v>19</v>
      </c>
      <c r="AE104" s="115" t="s">
        <v>19</v>
      </c>
      <c r="AF104" s="115" t="s">
        <v>19</v>
      </c>
      <c r="AG104" s="115" t="s">
        <v>19</v>
      </c>
      <c r="AH104" s="115" t="s">
        <v>19</v>
      </c>
      <c r="AI104" s="115" t="s">
        <v>19</v>
      </c>
      <c r="AJ104" s="115" t="s">
        <v>19</v>
      </c>
      <c r="AK104" s="115" t="s">
        <v>19</v>
      </c>
      <c r="AL104" s="115" t="s">
        <v>19</v>
      </c>
      <c r="AM104" s="115" t="s">
        <v>19</v>
      </c>
      <c r="AN104" s="118" t="s">
        <v>19</v>
      </c>
      <c r="AO104" s="120" t="s">
        <v>19</v>
      </c>
      <c r="AP104" s="120" t="s">
        <v>19</v>
      </c>
      <c r="AQ104" s="121" t="s">
        <v>19</v>
      </c>
      <c r="AR104" s="115" t="s">
        <v>19</v>
      </c>
      <c r="AS104" s="115" t="s">
        <v>19</v>
      </c>
      <c r="AT104" s="115"/>
      <c r="AU104" s="115"/>
      <c r="AV104" s="115"/>
      <c r="AW104" s="115"/>
      <c r="AX104" s="119"/>
      <c r="AY104" s="115"/>
    </row>
    <row r="105" spans="1:51" ht="31.5" x14ac:dyDescent="0.25">
      <c r="A105" s="116" t="s">
        <v>75</v>
      </c>
      <c r="B105" s="107" t="s">
        <v>647</v>
      </c>
      <c r="C105" s="117" t="s">
        <v>648</v>
      </c>
      <c r="D105" s="115" t="s">
        <v>19</v>
      </c>
      <c r="E105" s="115" t="s">
        <v>19</v>
      </c>
      <c r="F105" s="115" t="s">
        <v>19</v>
      </c>
      <c r="G105" s="115" t="s">
        <v>19</v>
      </c>
      <c r="H105" s="115" t="s">
        <v>19</v>
      </c>
      <c r="I105" s="115" t="s">
        <v>19</v>
      </c>
      <c r="J105" s="115" t="s">
        <v>19</v>
      </c>
      <c r="K105" s="115" t="s">
        <v>19</v>
      </c>
      <c r="L105" s="115" t="s">
        <v>19</v>
      </c>
      <c r="M105" s="115" t="s">
        <v>19</v>
      </c>
      <c r="N105" s="115">
        <v>3.4000000000000002E-2</v>
      </c>
      <c r="O105" s="115" t="s">
        <v>19</v>
      </c>
      <c r="P105" s="115" t="s">
        <v>19</v>
      </c>
      <c r="Q105" s="115" t="s">
        <v>19</v>
      </c>
      <c r="R105" s="115" t="s">
        <v>19</v>
      </c>
      <c r="S105" s="115" t="s">
        <v>19</v>
      </c>
      <c r="T105" s="115" t="s">
        <v>19</v>
      </c>
      <c r="U105" s="115" t="s">
        <v>19</v>
      </c>
      <c r="V105" s="115" t="s">
        <v>19</v>
      </c>
      <c r="W105" s="115" t="s">
        <v>19</v>
      </c>
      <c r="X105" s="115" t="s">
        <v>19</v>
      </c>
      <c r="Y105" s="115" t="s">
        <v>19</v>
      </c>
      <c r="Z105" s="115" t="s">
        <v>19</v>
      </c>
      <c r="AA105" s="115" t="s">
        <v>19</v>
      </c>
      <c r="AB105" s="115" t="s">
        <v>19</v>
      </c>
      <c r="AC105" s="115" t="s">
        <v>19</v>
      </c>
      <c r="AD105" s="115" t="s">
        <v>19</v>
      </c>
      <c r="AE105" s="115" t="s">
        <v>19</v>
      </c>
      <c r="AF105" s="115" t="s">
        <v>19</v>
      </c>
      <c r="AG105" s="115" t="s">
        <v>19</v>
      </c>
      <c r="AH105" s="115" t="s">
        <v>19</v>
      </c>
      <c r="AI105" s="115" t="s">
        <v>19</v>
      </c>
      <c r="AJ105" s="115" t="s">
        <v>19</v>
      </c>
      <c r="AK105" s="115" t="s">
        <v>19</v>
      </c>
      <c r="AL105" s="115" t="s">
        <v>19</v>
      </c>
      <c r="AM105" s="115" t="s">
        <v>19</v>
      </c>
      <c r="AN105" s="118" t="s">
        <v>19</v>
      </c>
      <c r="AO105" s="120" t="s">
        <v>19</v>
      </c>
      <c r="AP105" s="120" t="s">
        <v>19</v>
      </c>
      <c r="AQ105" s="121" t="s">
        <v>19</v>
      </c>
      <c r="AR105" s="115" t="s">
        <v>19</v>
      </c>
      <c r="AS105" s="115" t="s">
        <v>19</v>
      </c>
      <c r="AT105" s="115"/>
      <c r="AU105" s="115"/>
      <c r="AV105" s="115"/>
      <c r="AW105" s="115"/>
      <c r="AX105" s="119"/>
      <c r="AY105" s="115"/>
    </row>
    <row r="106" spans="1:51" ht="15.75" x14ac:dyDescent="0.25">
      <c r="A106" s="116" t="s">
        <v>77</v>
      </c>
      <c r="B106" s="107" t="s">
        <v>78</v>
      </c>
      <c r="C106" s="117" t="s">
        <v>18</v>
      </c>
      <c r="D106" s="115" t="s">
        <v>19</v>
      </c>
      <c r="E106" s="115" t="s">
        <v>19</v>
      </c>
      <c r="F106" s="115" t="s">
        <v>19</v>
      </c>
      <c r="G106" s="115" t="s">
        <v>19</v>
      </c>
      <c r="H106" s="115" t="s">
        <v>19</v>
      </c>
      <c r="I106" s="115" t="s">
        <v>19</v>
      </c>
      <c r="J106" s="115" t="s">
        <v>19</v>
      </c>
      <c r="K106" s="115" t="s">
        <v>19</v>
      </c>
      <c r="L106" s="115" t="s">
        <v>19</v>
      </c>
      <c r="M106" s="115" t="s">
        <v>19</v>
      </c>
      <c r="N106" s="115">
        <f t="shared" ref="N106" si="58">IFERROR(SUM(N107,N113,N114,N115,N116,N117,N118,N119),"нд")</f>
        <v>0</v>
      </c>
      <c r="O106" s="115" t="s">
        <v>19</v>
      </c>
      <c r="P106" s="115" t="s">
        <v>19</v>
      </c>
      <c r="Q106" s="115" t="s">
        <v>19</v>
      </c>
      <c r="R106" s="115" t="s">
        <v>19</v>
      </c>
      <c r="S106" s="115" t="s">
        <v>19</v>
      </c>
      <c r="T106" s="115" t="s">
        <v>19</v>
      </c>
      <c r="U106" s="115" t="s">
        <v>19</v>
      </c>
      <c r="V106" s="115" t="s">
        <v>19</v>
      </c>
      <c r="W106" s="115" t="s">
        <v>19</v>
      </c>
      <c r="X106" s="115" t="s">
        <v>19</v>
      </c>
      <c r="Y106" s="115" t="s">
        <v>19</v>
      </c>
      <c r="Z106" s="115" t="s">
        <v>19</v>
      </c>
      <c r="AA106" s="115" t="s">
        <v>19</v>
      </c>
      <c r="AB106" s="115" t="s">
        <v>19</v>
      </c>
      <c r="AC106" s="115" t="s">
        <v>19</v>
      </c>
      <c r="AD106" s="115">
        <f t="shared" ref="AD106" si="59">IFERROR(SUM(AD107,AD113,AD114,AD115,AD116,AD117,AD118,AD119),"нд")</f>
        <v>0</v>
      </c>
      <c r="AE106" s="115" t="s">
        <v>19</v>
      </c>
      <c r="AF106" s="115" t="s">
        <v>19</v>
      </c>
      <c r="AG106" s="115" t="s">
        <v>19</v>
      </c>
      <c r="AH106" s="115" t="s">
        <v>19</v>
      </c>
      <c r="AI106" s="115" t="s">
        <v>19</v>
      </c>
      <c r="AJ106" s="115" t="s">
        <v>19</v>
      </c>
      <c r="AK106" s="115" t="s">
        <v>19</v>
      </c>
      <c r="AL106" s="115" t="s">
        <v>19</v>
      </c>
      <c r="AM106" s="115" t="s">
        <v>19</v>
      </c>
      <c r="AN106" s="118" t="s">
        <v>19</v>
      </c>
      <c r="AO106" s="120">
        <f>IFERROR(SUM(AO107,AO113,AO114,AO115,AO116,AO117,AO118,AO119),"нд")</f>
        <v>0</v>
      </c>
      <c r="AP106" s="120">
        <f>IFERROR(SUM(AP107,AP113,AP114,AP115,AP116,AP117,AP118,AP119),"нд")</f>
        <v>0</v>
      </c>
      <c r="AQ106" s="121" t="s">
        <v>19</v>
      </c>
      <c r="AR106" s="115" t="s">
        <v>19</v>
      </c>
      <c r="AS106" s="115" t="s">
        <v>19</v>
      </c>
      <c r="AT106" s="115"/>
      <c r="AU106" s="115"/>
      <c r="AV106" s="115"/>
      <c r="AW106" s="115"/>
      <c r="AX106" s="119"/>
      <c r="AY106" s="115"/>
    </row>
    <row r="107" spans="1:51" ht="15.75" x14ac:dyDescent="0.25">
      <c r="A107" s="116" t="s">
        <v>79</v>
      </c>
      <c r="B107" s="107" t="s">
        <v>80</v>
      </c>
      <c r="C107" s="117" t="s">
        <v>18</v>
      </c>
      <c r="D107" s="115" t="s">
        <v>19</v>
      </c>
      <c r="E107" s="115" t="s">
        <v>19</v>
      </c>
      <c r="F107" s="115" t="s">
        <v>19</v>
      </c>
      <c r="G107" s="115" t="s">
        <v>19</v>
      </c>
      <c r="H107" s="115" t="s">
        <v>19</v>
      </c>
      <c r="I107" s="115" t="s">
        <v>19</v>
      </c>
      <c r="J107" s="115" t="s">
        <v>19</v>
      </c>
      <c r="K107" s="115" t="s">
        <v>19</v>
      </c>
      <c r="L107" s="115" t="s">
        <v>19</v>
      </c>
      <c r="M107" s="115" t="s">
        <v>19</v>
      </c>
      <c r="N107" s="115">
        <f t="shared" ref="N107" si="60">IFERROR(SUM(N108:N112),"нд")</f>
        <v>0</v>
      </c>
      <c r="O107" s="115" t="s">
        <v>19</v>
      </c>
      <c r="P107" s="115" t="s">
        <v>19</v>
      </c>
      <c r="Q107" s="115" t="s">
        <v>19</v>
      </c>
      <c r="R107" s="115" t="s">
        <v>19</v>
      </c>
      <c r="S107" s="115" t="s">
        <v>19</v>
      </c>
      <c r="T107" s="115" t="s">
        <v>19</v>
      </c>
      <c r="U107" s="115" t="s">
        <v>19</v>
      </c>
      <c r="V107" s="115" t="s">
        <v>19</v>
      </c>
      <c r="W107" s="115" t="s">
        <v>19</v>
      </c>
      <c r="X107" s="115" t="s">
        <v>19</v>
      </c>
      <c r="Y107" s="115" t="s">
        <v>19</v>
      </c>
      <c r="Z107" s="115" t="s">
        <v>19</v>
      </c>
      <c r="AA107" s="115" t="s">
        <v>19</v>
      </c>
      <c r="AB107" s="115" t="s">
        <v>19</v>
      </c>
      <c r="AC107" s="115" t="s">
        <v>19</v>
      </c>
      <c r="AD107" s="115">
        <f t="shared" ref="AD107" si="61">IFERROR(SUM(AD108:AD112),"нд")</f>
        <v>0</v>
      </c>
      <c r="AE107" s="115" t="s">
        <v>19</v>
      </c>
      <c r="AF107" s="115" t="s">
        <v>19</v>
      </c>
      <c r="AG107" s="115" t="s">
        <v>19</v>
      </c>
      <c r="AH107" s="115" t="s">
        <v>19</v>
      </c>
      <c r="AI107" s="115" t="s">
        <v>19</v>
      </c>
      <c r="AJ107" s="115" t="s">
        <v>19</v>
      </c>
      <c r="AK107" s="115" t="s">
        <v>19</v>
      </c>
      <c r="AL107" s="115" t="s">
        <v>19</v>
      </c>
      <c r="AM107" s="115" t="s">
        <v>19</v>
      </c>
      <c r="AN107" s="118" t="s">
        <v>19</v>
      </c>
      <c r="AO107" s="120">
        <f>IFERROR(SUM(AO108:AO112),"нд")</f>
        <v>0</v>
      </c>
      <c r="AP107" s="120">
        <f>IFERROR(SUM(AP108:AP112),"нд")</f>
        <v>0</v>
      </c>
      <c r="AQ107" s="121" t="s">
        <v>19</v>
      </c>
      <c r="AR107" s="115" t="s">
        <v>19</v>
      </c>
      <c r="AS107" s="115" t="s">
        <v>19</v>
      </c>
      <c r="AT107" s="115"/>
      <c r="AU107" s="115"/>
      <c r="AV107" s="115"/>
      <c r="AW107" s="115"/>
      <c r="AX107" s="119"/>
      <c r="AY107" s="115"/>
    </row>
    <row r="108" spans="1:51" ht="47.25" x14ac:dyDescent="0.25">
      <c r="A108" s="116" t="s">
        <v>79</v>
      </c>
      <c r="B108" s="107" t="s">
        <v>649</v>
      </c>
      <c r="C108" s="117" t="s">
        <v>650</v>
      </c>
      <c r="D108" s="115" t="s">
        <v>19</v>
      </c>
      <c r="E108" s="115" t="s">
        <v>19</v>
      </c>
      <c r="F108" s="115" t="s">
        <v>19</v>
      </c>
      <c r="G108" s="115" t="s">
        <v>19</v>
      </c>
      <c r="H108" s="115" t="s">
        <v>19</v>
      </c>
      <c r="I108" s="115" t="s">
        <v>19</v>
      </c>
      <c r="J108" s="115" t="s">
        <v>19</v>
      </c>
      <c r="K108" s="115" t="s">
        <v>19</v>
      </c>
      <c r="L108" s="115" t="s">
        <v>19</v>
      </c>
      <c r="M108" s="115" t="s">
        <v>19</v>
      </c>
      <c r="N108" s="115" t="s">
        <v>19</v>
      </c>
      <c r="O108" s="115" t="s">
        <v>19</v>
      </c>
      <c r="P108" s="115" t="s">
        <v>19</v>
      </c>
      <c r="Q108" s="115" t="s">
        <v>19</v>
      </c>
      <c r="R108" s="115" t="s">
        <v>19</v>
      </c>
      <c r="S108" s="115" t="s">
        <v>19</v>
      </c>
      <c r="T108" s="115" t="s">
        <v>19</v>
      </c>
      <c r="U108" s="115" t="s">
        <v>19</v>
      </c>
      <c r="V108" s="115" t="s">
        <v>19</v>
      </c>
      <c r="W108" s="115" t="s">
        <v>19</v>
      </c>
      <c r="X108" s="115" t="s">
        <v>19</v>
      </c>
      <c r="Y108" s="115" t="s">
        <v>19</v>
      </c>
      <c r="Z108" s="115" t="s">
        <v>19</v>
      </c>
      <c r="AA108" s="115" t="s">
        <v>19</v>
      </c>
      <c r="AB108" s="115" t="s">
        <v>19</v>
      </c>
      <c r="AC108" s="115" t="s">
        <v>19</v>
      </c>
      <c r="AD108" s="115" t="s">
        <v>19</v>
      </c>
      <c r="AE108" s="115" t="s">
        <v>19</v>
      </c>
      <c r="AF108" s="115" t="s">
        <v>19</v>
      </c>
      <c r="AG108" s="115" t="s">
        <v>19</v>
      </c>
      <c r="AH108" s="115" t="s">
        <v>19</v>
      </c>
      <c r="AI108" s="115" t="s">
        <v>19</v>
      </c>
      <c r="AJ108" s="115" t="s">
        <v>19</v>
      </c>
      <c r="AK108" s="115" t="s">
        <v>19</v>
      </c>
      <c r="AL108" s="115" t="s">
        <v>19</v>
      </c>
      <c r="AM108" s="115" t="s">
        <v>19</v>
      </c>
      <c r="AN108" s="118" t="s">
        <v>19</v>
      </c>
      <c r="AO108" s="120" t="s">
        <v>19</v>
      </c>
      <c r="AP108" s="120" t="s">
        <v>19</v>
      </c>
      <c r="AQ108" s="121" t="s">
        <v>19</v>
      </c>
      <c r="AR108" s="115" t="s">
        <v>19</v>
      </c>
      <c r="AS108" s="115" t="s">
        <v>19</v>
      </c>
      <c r="AT108" s="115"/>
      <c r="AU108" s="115"/>
      <c r="AV108" s="115"/>
      <c r="AW108" s="115"/>
      <c r="AX108" s="119"/>
      <c r="AY108" s="115"/>
    </row>
    <row r="109" spans="1:51" ht="47.25" x14ac:dyDescent="0.25">
      <c r="A109" s="116" t="s">
        <v>79</v>
      </c>
      <c r="B109" s="107" t="s">
        <v>651</v>
      </c>
      <c r="C109" s="117" t="s">
        <v>652</v>
      </c>
      <c r="D109" s="115" t="s">
        <v>19</v>
      </c>
      <c r="E109" s="115" t="s">
        <v>19</v>
      </c>
      <c r="F109" s="115" t="s">
        <v>19</v>
      </c>
      <c r="G109" s="115" t="s">
        <v>19</v>
      </c>
      <c r="H109" s="115" t="s">
        <v>19</v>
      </c>
      <c r="I109" s="115" t="s">
        <v>19</v>
      </c>
      <c r="J109" s="115" t="s">
        <v>19</v>
      </c>
      <c r="K109" s="115" t="s">
        <v>19</v>
      </c>
      <c r="L109" s="115" t="s">
        <v>19</v>
      </c>
      <c r="M109" s="115" t="s">
        <v>19</v>
      </c>
      <c r="N109" s="115" t="s">
        <v>19</v>
      </c>
      <c r="O109" s="115" t="s">
        <v>19</v>
      </c>
      <c r="P109" s="115" t="s">
        <v>19</v>
      </c>
      <c r="Q109" s="115" t="s">
        <v>19</v>
      </c>
      <c r="R109" s="115" t="s">
        <v>19</v>
      </c>
      <c r="S109" s="115" t="s">
        <v>19</v>
      </c>
      <c r="T109" s="115" t="s">
        <v>19</v>
      </c>
      <c r="U109" s="115" t="s">
        <v>19</v>
      </c>
      <c r="V109" s="115" t="s">
        <v>19</v>
      </c>
      <c r="W109" s="115" t="s">
        <v>19</v>
      </c>
      <c r="X109" s="115" t="s">
        <v>19</v>
      </c>
      <c r="Y109" s="115" t="s">
        <v>19</v>
      </c>
      <c r="Z109" s="115" t="s">
        <v>19</v>
      </c>
      <c r="AA109" s="115" t="s">
        <v>19</v>
      </c>
      <c r="AB109" s="115" t="s">
        <v>19</v>
      </c>
      <c r="AC109" s="115" t="s">
        <v>19</v>
      </c>
      <c r="AD109" s="115" t="s">
        <v>19</v>
      </c>
      <c r="AE109" s="115" t="s">
        <v>19</v>
      </c>
      <c r="AF109" s="115" t="s">
        <v>19</v>
      </c>
      <c r="AG109" s="115" t="s">
        <v>19</v>
      </c>
      <c r="AH109" s="115" t="s">
        <v>19</v>
      </c>
      <c r="AI109" s="115" t="s">
        <v>19</v>
      </c>
      <c r="AJ109" s="115" t="s">
        <v>19</v>
      </c>
      <c r="AK109" s="115" t="s">
        <v>19</v>
      </c>
      <c r="AL109" s="115" t="s">
        <v>19</v>
      </c>
      <c r="AM109" s="115" t="s">
        <v>19</v>
      </c>
      <c r="AN109" s="118" t="s">
        <v>19</v>
      </c>
      <c r="AO109" s="120" t="s">
        <v>19</v>
      </c>
      <c r="AP109" s="120" t="s">
        <v>19</v>
      </c>
      <c r="AQ109" s="121" t="s">
        <v>19</v>
      </c>
      <c r="AR109" s="115" t="s">
        <v>19</v>
      </c>
      <c r="AS109" s="115" t="s">
        <v>19</v>
      </c>
      <c r="AT109" s="115"/>
      <c r="AU109" s="115"/>
      <c r="AV109" s="115"/>
      <c r="AW109" s="115"/>
      <c r="AX109" s="119"/>
      <c r="AY109" s="115"/>
    </row>
    <row r="110" spans="1:51" ht="47.25" x14ac:dyDescent="0.25">
      <c r="A110" s="116" t="s">
        <v>79</v>
      </c>
      <c r="B110" s="107" t="s">
        <v>653</v>
      </c>
      <c r="C110" s="117" t="s">
        <v>654</v>
      </c>
      <c r="D110" s="115" t="s">
        <v>19</v>
      </c>
      <c r="E110" s="115" t="s">
        <v>19</v>
      </c>
      <c r="F110" s="115" t="s">
        <v>19</v>
      </c>
      <c r="G110" s="115" t="s">
        <v>19</v>
      </c>
      <c r="H110" s="115" t="s">
        <v>19</v>
      </c>
      <c r="I110" s="115" t="s">
        <v>19</v>
      </c>
      <c r="J110" s="115" t="s">
        <v>19</v>
      </c>
      <c r="K110" s="115" t="s">
        <v>19</v>
      </c>
      <c r="L110" s="115" t="s">
        <v>19</v>
      </c>
      <c r="M110" s="115" t="s">
        <v>19</v>
      </c>
      <c r="N110" s="115" t="s">
        <v>19</v>
      </c>
      <c r="O110" s="115" t="s">
        <v>19</v>
      </c>
      <c r="P110" s="115" t="s">
        <v>19</v>
      </c>
      <c r="Q110" s="115" t="s">
        <v>19</v>
      </c>
      <c r="R110" s="115" t="s">
        <v>19</v>
      </c>
      <c r="S110" s="115" t="s">
        <v>19</v>
      </c>
      <c r="T110" s="115" t="s">
        <v>19</v>
      </c>
      <c r="U110" s="115" t="s">
        <v>19</v>
      </c>
      <c r="V110" s="115" t="s">
        <v>19</v>
      </c>
      <c r="W110" s="115" t="s">
        <v>19</v>
      </c>
      <c r="X110" s="115" t="s">
        <v>19</v>
      </c>
      <c r="Y110" s="115" t="s">
        <v>19</v>
      </c>
      <c r="Z110" s="115" t="s">
        <v>19</v>
      </c>
      <c r="AA110" s="115" t="s">
        <v>19</v>
      </c>
      <c r="AB110" s="115" t="s">
        <v>19</v>
      </c>
      <c r="AC110" s="115" t="s">
        <v>19</v>
      </c>
      <c r="AD110" s="115" t="s">
        <v>19</v>
      </c>
      <c r="AE110" s="115" t="s">
        <v>19</v>
      </c>
      <c r="AF110" s="115" t="s">
        <v>19</v>
      </c>
      <c r="AG110" s="115" t="s">
        <v>19</v>
      </c>
      <c r="AH110" s="115" t="s">
        <v>19</v>
      </c>
      <c r="AI110" s="115" t="s">
        <v>19</v>
      </c>
      <c r="AJ110" s="115" t="s">
        <v>19</v>
      </c>
      <c r="AK110" s="115" t="s">
        <v>19</v>
      </c>
      <c r="AL110" s="115" t="s">
        <v>19</v>
      </c>
      <c r="AM110" s="115" t="s">
        <v>19</v>
      </c>
      <c r="AN110" s="118" t="s">
        <v>19</v>
      </c>
      <c r="AO110" s="120" t="s">
        <v>19</v>
      </c>
      <c r="AP110" s="120" t="s">
        <v>19</v>
      </c>
      <c r="AQ110" s="121" t="s">
        <v>19</v>
      </c>
      <c r="AR110" s="115" t="s">
        <v>19</v>
      </c>
      <c r="AS110" s="115" t="s">
        <v>19</v>
      </c>
      <c r="AT110" s="115"/>
      <c r="AU110" s="115"/>
      <c r="AV110" s="115"/>
      <c r="AW110" s="115"/>
      <c r="AX110" s="119"/>
      <c r="AY110" s="115"/>
    </row>
    <row r="111" spans="1:51" ht="47.25" x14ac:dyDescent="0.25">
      <c r="A111" s="116" t="s">
        <v>79</v>
      </c>
      <c r="B111" s="107" t="s">
        <v>655</v>
      </c>
      <c r="C111" s="117" t="s">
        <v>656</v>
      </c>
      <c r="D111" s="115" t="s">
        <v>19</v>
      </c>
      <c r="E111" s="115" t="s">
        <v>19</v>
      </c>
      <c r="F111" s="115" t="s">
        <v>19</v>
      </c>
      <c r="G111" s="115" t="s">
        <v>19</v>
      </c>
      <c r="H111" s="115" t="s">
        <v>19</v>
      </c>
      <c r="I111" s="115" t="s">
        <v>19</v>
      </c>
      <c r="J111" s="115" t="s">
        <v>19</v>
      </c>
      <c r="K111" s="115" t="s">
        <v>19</v>
      </c>
      <c r="L111" s="115" t="s">
        <v>19</v>
      </c>
      <c r="M111" s="115" t="s">
        <v>19</v>
      </c>
      <c r="N111" s="115" t="s">
        <v>19</v>
      </c>
      <c r="O111" s="115" t="s">
        <v>19</v>
      </c>
      <c r="P111" s="115" t="s">
        <v>19</v>
      </c>
      <c r="Q111" s="115" t="s">
        <v>19</v>
      </c>
      <c r="R111" s="115" t="s">
        <v>19</v>
      </c>
      <c r="S111" s="115" t="s">
        <v>19</v>
      </c>
      <c r="T111" s="115" t="s">
        <v>19</v>
      </c>
      <c r="U111" s="115" t="s">
        <v>19</v>
      </c>
      <c r="V111" s="115" t="s">
        <v>19</v>
      </c>
      <c r="W111" s="115" t="s">
        <v>19</v>
      </c>
      <c r="X111" s="115" t="s">
        <v>19</v>
      </c>
      <c r="Y111" s="115" t="s">
        <v>19</v>
      </c>
      <c r="Z111" s="115" t="s">
        <v>19</v>
      </c>
      <c r="AA111" s="115" t="s">
        <v>19</v>
      </c>
      <c r="AB111" s="115" t="s">
        <v>19</v>
      </c>
      <c r="AC111" s="115" t="s">
        <v>19</v>
      </c>
      <c r="AD111" s="115" t="s">
        <v>19</v>
      </c>
      <c r="AE111" s="115" t="s">
        <v>19</v>
      </c>
      <c r="AF111" s="115" t="s">
        <v>19</v>
      </c>
      <c r="AG111" s="115" t="s">
        <v>19</v>
      </c>
      <c r="AH111" s="115" t="s">
        <v>19</v>
      </c>
      <c r="AI111" s="115" t="s">
        <v>19</v>
      </c>
      <c r="AJ111" s="115" t="s">
        <v>19</v>
      </c>
      <c r="AK111" s="115" t="s">
        <v>19</v>
      </c>
      <c r="AL111" s="115" t="s">
        <v>19</v>
      </c>
      <c r="AM111" s="115" t="s">
        <v>19</v>
      </c>
      <c r="AN111" s="118" t="s">
        <v>19</v>
      </c>
      <c r="AO111" s="120" t="s">
        <v>19</v>
      </c>
      <c r="AP111" s="120" t="s">
        <v>19</v>
      </c>
      <c r="AQ111" s="121" t="s">
        <v>19</v>
      </c>
      <c r="AR111" s="115" t="s">
        <v>19</v>
      </c>
      <c r="AS111" s="115" t="s">
        <v>19</v>
      </c>
      <c r="AT111" s="115"/>
      <c r="AU111" s="115"/>
      <c r="AV111" s="115"/>
      <c r="AW111" s="115"/>
      <c r="AX111" s="119"/>
      <c r="AY111" s="115"/>
    </row>
    <row r="112" spans="1:51" ht="47.25" x14ac:dyDescent="0.25">
      <c r="A112" s="116" t="s">
        <v>79</v>
      </c>
      <c r="B112" s="107" t="s">
        <v>657</v>
      </c>
      <c r="C112" s="117" t="s">
        <v>658</v>
      </c>
      <c r="D112" s="115" t="s">
        <v>19</v>
      </c>
      <c r="E112" s="115" t="s">
        <v>19</v>
      </c>
      <c r="F112" s="115" t="s">
        <v>19</v>
      </c>
      <c r="G112" s="115" t="s">
        <v>19</v>
      </c>
      <c r="H112" s="115" t="s">
        <v>19</v>
      </c>
      <c r="I112" s="115" t="s">
        <v>19</v>
      </c>
      <c r="J112" s="115" t="s">
        <v>19</v>
      </c>
      <c r="K112" s="115" t="s">
        <v>19</v>
      </c>
      <c r="L112" s="115" t="s">
        <v>19</v>
      </c>
      <c r="M112" s="115" t="s">
        <v>19</v>
      </c>
      <c r="N112" s="115" t="s">
        <v>19</v>
      </c>
      <c r="O112" s="115" t="s">
        <v>19</v>
      </c>
      <c r="P112" s="115" t="s">
        <v>19</v>
      </c>
      <c r="Q112" s="115" t="s">
        <v>19</v>
      </c>
      <c r="R112" s="115" t="s">
        <v>19</v>
      </c>
      <c r="S112" s="115" t="s">
        <v>19</v>
      </c>
      <c r="T112" s="115" t="s">
        <v>19</v>
      </c>
      <c r="U112" s="115" t="s">
        <v>19</v>
      </c>
      <c r="V112" s="115" t="s">
        <v>19</v>
      </c>
      <c r="W112" s="115" t="s">
        <v>19</v>
      </c>
      <c r="X112" s="115" t="s">
        <v>19</v>
      </c>
      <c r="Y112" s="115" t="s">
        <v>19</v>
      </c>
      <c r="Z112" s="115" t="s">
        <v>19</v>
      </c>
      <c r="AA112" s="115" t="s">
        <v>19</v>
      </c>
      <c r="AB112" s="115" t="s">
        <v>19</v>
      </c>
      <c r="AC112" s="115" t="s">
        <v>19</v>
      </c>
      <c r="AD112" s="115" t="s">
        <v>19</v>
      </c>
      <c r="AE112" s="115" t="s">
        <v>19</v>
      </c>
      <c r="AF112" s="115" t="s">
        <v>19</v>
      </c>
      <c r="AG112" s="115" t="s">
        <v>19</v>
      </c>
      <c r="AH112" s="115" t="s">
        <v>19</v>
      </c>
      <c r="AI112" s="115" t="s">
        <v>19</v>
      </c>
      <c r="AJ112" s="115" t="s">
        <v>19</v>
      </c>
      <c r="AK112" s="115" t="s">
        <v>19</v>
      </c>
      <c r="AL112" s="115" t="s">
        <v>19</v>
      </c>
      <c r="AM112" s="115" t="s">
        <v>19</v>
      </c>
      <c r="AN112" s="118" t="s">
        <v>19</v>
      </c>
      <c r="AO112" s="120" t="s">
        <v>19</v>
      </c>
      <c r="AP112" s="120" t="s">
        <v>19</v>
      </c>
      <c r="AQ112" s="121" t="s">
        <v>19</v>
      </c>
      <c r="AR112" s="115" t="s">
        <v>19</v>
      </c>
      <c r="AS112" s="115" t="s">
        <v>19</v>
      </c>
      <c r="AT112" s="115"/>
      <c r="AU112" s="115"/>
      <c r="AV112" s="115"/>
      <c r="AW112" s="115"/>
      <c r="AX112" s="119"/>
      <c r="AY112" s="115"/>
    </row>
    <row r="113" spans="1:51" ht="15.75" x14ac:dyDescent="0.25">
      <c r="A113" s="116" t="s">
        <v>81</v>
      </c>
      <c r="B113" s="107" t="s">
        <v>82</v>
      </c>
      <c r="C113" s="117" t="s">
        <v>18</v>
      </c>
      <c r="D113" s="115" t="s">
        <v>19</v>
      </c>
      <c r="E113" s="115" t="s">
        <v>19</v>
      </c>
      <c r="F113" s="115" t="s">
        <v>19</v>
      </c>
      <c r="G113" s="115" t="s">
        <v>19</v>
      </c>
      <c r="H113" s="115" t="s">
        <v>19</v>
      </c>
      <c r="I113" s="115" t="s">
        <v>19</v>
      </c>
      <c r="J113" s="115" t="s">
        <v>19</v>
      </c>
      <c r="K113" s="115" t="s">
        <v>19</v>
      </c>
      <c r="L113" s="115" t="s">
        <v>19</v>
      </c>
      <c r="M113" s="115" t="s">
        <v>19</v>
      </c>
      <c r="N113" s="115">
        <f t="shared" ref="N113:N119" si="62">IFERROR(0,"нд")</f>
        <v>0</v>
      </c>
      <c r="O113" s="115" t="s">
        <v>19</v>
      </c>
      <c r="P113" s="115" t="s">
        <v>19</v>
      </c>
      <c r="Q113" s="115" t="s">
        <v>19</v>
      </c>
      <c r="R113" s="115" t="s">
        <v>19</v>
      </c>
      <c r="S113" s="115" t="s">
        <v>19</v>
      </c>
      <c r="T113" s="115" t="s">
        <v>19</v>
      </c>
      <c r="U113" s="115" t="s">
        <v>19</v>
      </c>
      <c r="V113" s="115" t="s">
        <v>19</v>
      </c>
      <c r="W113" s="115" t="s">
        <v>19</v>
      </c>
      <c r="X113" s="115" t="s">
        <v>19</v>
      </c>
      <c r="Y113" s="115" t="s">
        <v>19</v>
      </c>
      <c r="Z113" s="115" t="s">
        <v>19</v>
      </c>
      <c r="AA113" s="115" t="s">
        <v>19</v>
      </c>
      <c r="AB113" s="115" t="s">
        <v>19</v>
      </c>
      <c r="AC113" s="115" t="s">
        <v>19</v>
      </c>
      <c r="AD113" s="115">
        <f t="shared" ref="AD113:AD119" si="63">IFERROR(0,"нд")</f>
        <v>0</v>
      </c>
      <c r="AE113" s="115" t="s">
        <v>19</v>
      </c>
      <c r="AF113" s="115" t="s">
        <v>19</v>
      </c>
      <c r="AG113" s="115" t="s">
        <v>19</v>
      </c>
      <c r="AH113" s="115" t="s">
        <v>19</v>
      </c>
      <c r="AI113" s="115" t="s">
        <v>19</v>
      </c>
      <c r="AJ113" s="115" t="s">
        <v>19</v>
      </c>
      <c r="AK113" s="115" t="s">
        <v>19</v>
      </c>
      <c r="AL113" s="115" t="s">
        <v>19</v>
      </c>
      <c r="AM113" s="115" t="s">
        <v>19</v>
      </c>
      <c r="AN113" s="118" t="s">
        <v>19</v>
      </c>
      <c r="AO113" s="120">
        <f t="shared" ref="AO113:AP119" si="64">IFERROR(0,"нд")</f>
        <v>0</v>
      </c>
      <c r="AP113" s="120">
        <f t="shared" si="64"/>
        <v>0</v>
      </c>
      <c r="AQ113" s="121" t="s">
        <v>19</v>
      </c>
      <c r="AR113" s="115" t="s">
        <v>19</v>
      </c>
      <c r="AS113" s="115" t="s">
        <v>19</v>
      </c>
      <c r="AT113" s="115"/>
      <c r="AU113" s="115"/>
      <c r="AV113" s="115"/>
      <c r="AW113" s="115"/>
      <c r="AX113" s="119"/>
      <c r="AY113" s="115"/>
    </row>
    <row r="114" spans="1:51" ht="15.75" x14ac:dyDescent="0.25">
      <c r="A114" s="116" t="s">
        <v>83</v>
      </c>
      <c r="B114" s="107" t="s">
        <v>84</v>
      </c>
      <c r="C114" s="117" t="s">
        <v>18</v>
      </c>
      <c r="D114" s="115" t="s">
        <v>19</v>
      </c>
      <c r="E114" s="115" t="s">
        <v>19</v>
      </c>
      <c r="F114" s="115" t="s">
        <v>19</v>
      </c>
      <c r="G114" s="115" t="s">
        <v>19</v>
      </c>
      <c r="H114" s="115" t="s">
        <v>19</v>
      </c>
      <c r="I114" s="115" t="s">
        <v>19</v>
      </c>
      <c r="J114" s="115" t="s">
        <v>19</v>
      </c>
      <c r="K114" s="115" t="s">
        <v>19</v>
      </c>
      <c r="L114" s="115" t="s">
        <v>19</v>
      </c>
      <c r="M114" s="115" t="s">
        <v>19</v>
      </c>
      <c r="N114" s="115">
        <f t="shared" si="62"/>
        <v>0</v>
      </c>
      <c r="O114" s="115" t="s">
        <v>19</v>
      </c>
      <c r="P114" s="115" t="s">
        <v>19</v>
      </c>
      <c r="Q114" s="115" t="s">
        <v>19</v>
      </c>
      <c r="R114" s="115" t="s">
        <v>19</v>
      </c>
      <c r="S114" s="115" t="s">
        <v>19</v>
      </c>
      <c r="T114" s="115" t="s">
        <v>19</v>
      </c>
      <c r="U114" s="115" t="s">
        <v>19</v>
      </c>
      <c r="V114" s="115" t="s">
        <v>19</v>
      </c>
      <c r="W114" s="115" t="s">
        <v>19</v>
      </c>
      <c r="X114" s="115" t="s">
        <v>19</v>
      </c>
      <c r="Y114" s="115" t="s">
        <v>19</v>
      </c>
      <c r="Z114" s="115" t="s">
        <v>19</v>
      </c>
      <c r="AA114" s="115" t="s">
        <v>19</v>
      </c>
      <c r="AB114" s="115" t="s">
        <v>19</v>
      </c>
      <c r="AC114" s="115" t="s">
        <v>19</v>
      </c>
      <c r="AD114" s="115">
        <f t="shared" si="63"/>
        <v>0</v>
      </c>
      <c r="AE114" s="115" t="s">
        <v>19</v>
      </c>
      <c r="AF114" s="115" t="s">
        <v>19</v>
      </c>
      <c r="AG114" s="115" t="s">
        <v>19</v>
      </c>
      <c r="AH114" s="115" t="s">
        <v>19</v>
      </c>
      <c r="AI114" s="115" t="s">
        <v>19</v>
      </c>
      <c r="AJ114" s="115" t="s">
        <v>19</v>
      </c>
      <c r="AK114" s="115" t="s">
        <v>19</v>
      </c>
      <c r="AL114" s="115" t="s">
        <v>19</v>
      </c>
      <c r="AM114" s="115" t="s">
        <v>19</v>
      </c>
      <c r="AN114" s="118" t="s">
        <v>19</v>
      </c>
      <c r="AO114" s="120">
        <f t="shared" si="64"/>
        <v>0</v>
      </c>
      <c r="AP114" s="120">
        <f t="shared" si="64"/>
        <v>0</v>
      </c>
      <c r="AQ114" s="121" t="s">
        <v>19</v>
      </c>
      <c r="AR114" s="115" t="s">
        <v>19</v>
      </c>
      <c r="AS114" s="115" t="s">
        <v>19</v>
      </c>
      <c r="AT114" s="115"/>
      <c r="AU114" s="115"/>
      <c r="AV114" s="115"/>
      <c r="AW114" s="115"/>
      <c r="AX114" s="119"/>
      <c r="AY114" s="115"/>
    </row>
    <row r="115" spans="1:51" ht="15.75" x14ac:dyDescent="0.25">
      <c r="A115" s="116" t="s">
        <v>85</v>
      </c>
      <c r="B115" s="107" t="s">
        <v>86</v>
      </c>
      <c r="C115" s="117" t="s">
        <v>18</v>
      </c>
      <c r="D115" s="115" t="s">
        <v>19</v>
      </c>
      <c r="E115" s="115" t="s">
        <v>19</v>
      </c>
      <c r="F115" s="115" t="s">
        <v>19</v>
      </c>
      <c r="G115" s="115" t="s">
        <v>19</v>
      </c>
      <c r="H115" s="115" t="s">
        <v>19</v>
      </c>
      <c r="I115" s="115" t="s">
        <v>19</v>
      </c>
      <c r="J115" s="115" t="s">
        <v>19</v>
      </c>
      <c r="K115" s="115" t="s">
        <v>19</v>
      </c>
      <c r="L115" s="115" t="s">
        <v>19</v>
      </c>
      <c r="M115" s="115" t="s">
        <v>19</v>
      </c>
      <c r="N115" s="115">
        <f t="shared" si="62"/>
        <v>0</v>
      </c>
      <c r="O115" s="115" t="s">
        <v>19</v>
      </c>
      <c r="P115" s="115" t="s">
        <v>19</v>
      </c>
      <c r="Q115" s="115" t="s">
        <v>19</v>
      </c>
      <c r="R115" s="115" t="s">
        <v>19</v>
      </c>
      <c r="S115" s="115" t="s">
        <v>19</v>
      </c>
      <c r="T115" s="115" t="s">
        <v>19</v>
      </c>
      <c r="U115" s="115" t="s">
        <v>19</v>
      </c>
      <c r="V115" s="115" t="s">
        <v>19</v>
      </c>
      <c r="W115" s="115" t="s">
        <v>19</v>
      </c>
      <c r="X115" s="115" t="s">
        <v>19</v>
      </c>
      <c r="Y115" s="115" t="s">
        <v>19</v>
      </c>
      <c r="Z115" s="115" t="s">
        <v>19</v>
      </c>
      <c r="AA115" s="115" t="s">
        <v>19</v>
      </c>
      <c r="AB115" s="115" t="s">
        <v>19</v>
      </c>
      <c r="AC115" s="115" t="s">
        <v>19</v>
      </c>
      <c r="AD115" s="115">
        <f t="shared" si="63"/>
        <v>0</v>
      </c>
      <c r="AE115" s="115" t="s">
        <v>19</v>
      </c>
      <c r="AF115" s="115" t="s">
        <v>19</v>
      </c>
      <c r="AG115" s="115" t="s">
        <v>19</v>
      </c>
      <c r="AH115" s="115" t="s">
        <v>19</v>
      </c>
      <c r="AI115" s="115" t="s">
        <v>19</v>
      </c>
      <c r="AJ115" s="115" t="s">
        <v>19</v>
      </c>
      <c r="AK115" s="115" t="s">
        <v>19</v>
      </c>
      <c r="AL115" s="115" t="s">
        <v>19</v>
      </c>
      <c r="AM115" s="115" t="s">
        <v>19</v>
      </c>
      <c r="AN115" s="118" t="s">
        <v>19</v>
      </c>
      <c r="AO115" s="120">
        <f t="shared" si="64"/>
        <v>0</v>
      </c>
      <c r="AP115" s="120">
        <f t="shared" si="64"/>
        <v>0</v>
      </c>
      <c r="AQ115" s="121" t="s">
        <v>19</v>
      </c>
      <c r="AR115" s="115" t="s">
        <v>19</v>
      </c>
      <c r="AS115" s="115" t="s">
        <v>19</v>
      </c>
      <c r="AT115" s="115"/>
      <c r="AU115" s="115"/>
      <c r="AV115" s="115"/>
      <c r="AW115" s="115"/>
      <c r="AX115" s="119"/>
      <c r="AY115" s="115"/>
    </row>
    <row r="116" spans="1:51" ht="31.5" x14ac:dyDescent="0.25">
      <c r="A116" s="116" t="s">
        <v>87</v>
      </c>
      <c r="B116" s="107" t="s">
        <v>88</v>
      </c>
      <c r="C116" s="117" t="s">
        <v>18</v>
      </c>
      <c r="D116" s="115" t="s">
        <v>19</v>
      </c>
      <c r="E116" s="115" t="s">
        <v>19</v>
      </c>
      <c r="F116" s="115" t="s">
        <v>19</v>
      </c>
      <c r="G116" s="115" t="s">
        <v>19</v>
      </c>
      <c r="H116" s="115" t="s">
        <v>19</v>
      </c>
      <c r="I116" s="115" t="s">
        <v>19</v>
      </c>
      <c r="J116" s="115" t="s">
        <v>19</v>
      </c>
      <c r="K116" s="115" t="s">
        <v>19</v>
      </c>
      <c r="L116" s="115" t="s">
        <v>19</v>
      </c>
      <c r="M116" s="115" t="s">
        <v>19</v>
      </c>
      <c r="N116" s="115">
        <f t="shared" si="62"/>
        <v>0</v>
      </c>
      <c r="O116" s="115" t="s">
        <v>19</v>
      </c>
      <c r="P116" s="115" t="s">
        <v>19</v>
      </c>
      <c r="Q116" s="115" t="s">
        <v>19</v>
      </c>
      <c r="R116" s="115" t="s">
        <v>19</v>
      </c>
      <c r="S116" s="115" t="s">
        <v>19</v>
      </c>
      <c r="T116" s="115" t="s">
        <v>19</v>
      </c>
      <c r="U116" s="115" t="s">
        <v>19</v>
      </c>
      <c r="V116" s="115" t="s">
        <v>19</v>
      </c>
      <c r="W116" s="115" t="s">
        <v>19</v>
      </c>
      <c r="X116" s="115" t="s">
        <v>19</v>
      </c>
      <c r="Y116" s="115" t="s">
        <v>19</v>
      </c>
      <c r="Z116" s="115" t="s">
        <v>19</v>
      </c>
      <c r="AA116" s="115" t="s">
        <v>19</v>
      </c>
      <c r="AB116" s="115" t="s">
        <v>19</v>
      </c>
      <c r="AC116" s="115" t="s">
        <v>19</v>
      </c>
      <c r="AD116" s="115">
        <f t="shared" si="63"/>
        <v>0</v>
      </c>
      <c r="AE116" s="115" t="s">
        <v>19</v>
      </c>
      <c r="AF116" s="115" t="s">
        <v>19</v>
      </c>
      <c r="AG116" s="115" t="s">
        <v>19</v>
      </c>
      <c r="AH116" s="115" t="s">
        <v>19</v>
      </c>
      <c r="AI116" s="115" t="s">
        <v>19</v>
      </c>
      <c r="AJ116" s="115" t="s">
        <v>19</v>
      </c>
      <c r="AK116" s="115" t="s">
        <v>19</v>
      </c>
      <c r="AL116" s="115" t="s">
        <v>19</v>
      </c>
      <c r="AM116" s="115" t="s">
        <v>19</v>
      </c>
      <c r="AN116" s="118" t="s">
        <v>19</v>
      </c>
      <c r="AO116" s="120">
        <f t="shared" si="64"/>
        <v>0</v>
      </c>
      <c r="AP116" s="120">
        <f t="shared" si="64"/>
        <v>0</v>
      </c>
      <c r="AQ116" s="121" t="s">
        <v>19</v>
      </c>
      <c r="AR116" s="115" t="s">
        <v>19</v>
      </c>
      <c r="AS116" s="115" t="s">
        <v>19</v>
      </c>
      <c r="AT116" s="115"/>
      <c r="AU116" s="115"/>
      <c r="AV116" s="115"/>
      <c r="AW116" s="115"/>
      <c r="AX116" s="119"/>
      <c r="AY116" s="115"/>
    </row>
    <row r="117" spans="1:51" ht="31.5" x14ac:dyDescent="0.25">
      <c r="A117" s="116" t="s">
        <v>89</v>
      </c>
      <c r="B117" s="107" t="s">
        <v>90</v>
      </c>
      <c r="C117" s="117" t="s">
        <v>18</v>
      </c>
      <c r="D117" s="115" t="s">
        <v>19</v>
      </c>
      <c r="E117" s="115" t="s">
        <v>19</v>
      </c>
      <c r="F117" s="115" t="s">
        <v>19</v>
      </c>
      <c r="G117" s="115" t="s">
        <v>19</v>
      </c>
      <c r="H117" s="115" t="s">
        <v>19</v>
      </c>
      <c r="I117" s="115" t="s">
        <v>19</v>
      </c>
      <c r="J117" s="115" t="s">
        <v>19</v>
      </c>
      <c r="K117" s="115" t="s">
        <v>19</v>
      </c>
      <c r="L117" s="115" t="s">
        <v>19</v>
      </c>
      <c r="M117" s="115" t="s">
        <v>19</v>
      </c>
      <c r="N117" s="115">
        <f t="shared" si="62"/>
        <v>0</v>
      </c>
      <c r="O117" s="115" t="s">
        <v>19</v>
      </c>
      <c r="P117" s="115" t="s">
        <v>19</v>
      </c>
      <c r="Q117" s="115" t="s">
        <v>19</v>
      </c>
      <c r="R117" s="115" t="s">
        <v>19</v>
      </c>
      <c r="S117" s="115" t="s">
        <v>19</v>
      </c>
      <c r="T117" s="115" t="s">
        <v>19</v>
      </c>
      <c r="U117" s="115" t="s">
        <v>19</v>
      </c>
      <c r="V117" s="115" t="s">
        <v>19</v>
      </c>
      <c r="W117" s="115" t="s">
        <v>19</v>
      </c>
      <c r="X117" s="115" t="s">
        <v>19</v>
      </c>
      <c r="Y117" s="115" t="s">
        <v>19</v>
      </c>
      <c r="Z117" s="115" t="s">
        <v>19</v>
      </c>
      <c r="AA117" s="115" t="s">
        <v>19</v>
      </c>
      <c r="AB117" s="115" t="s">
        <v>19</v>
      </c>
      <c r="AC117" s="115" t="s">
        <v>19</v>
      </c>
      <c r="AD117" s="115">
        <f t="shared" si="63"/>
        <v>0</v>
      </c>
      <c r="AE117" s="115" t="s">
        <v>19</v>
      </c>
      <c r="AF117" s="115" t="s">
        <v>19</v>
      </c>
      <c r="AG117" s="115" t="s">
        <v>19</v>
      </c>
      <c r="AH117" s="115" t="s">
        <v>19</v>
      </c>
      <c r="AI117" s="115" t="s">
        <v>19</v>
      </c>
      <c r="AJ117" s="115" t="s">
        <v>19</v>
      </c>
      <c r="AK117" s="115" t="s">
        <v>19</v>
      </c>
      <c r="AL117" s="115" t="s">
        <v>19</v>
      </c>
      <c r="AM117" s="115" t="s">
        <v>19</v>
      </c>
      <c r="AN117" s="118" t="s">
        <v>19</v>
      </c>
      <c r="AO117" s="120">
        <f t="shared" si="64"/>
        <v>0</v>
      </c>
      <c r="AP117" s="120">
        <f t="shared" si="64"/>
        <v>0</v>
      </c>
      <c r="AQ117" s="121" t="s">
        <v>19</v>
      </c>
      <c r="AR117" s="115" t="s">
        <v>19</v>
      </c>
      <c r="AS117" s="115" t="s">
        <v>19</v>
      </c>
      <c r="AT117" s="115"/>
      <c r="AU117" s="115"/>
      <c r="AV117" s="115"/>
      <c r="AW117" s="115"/>
      <c r="AX117" s="119"/>
      <c r="AY117" s="115"/>
    </row>
    <row r="118" spans="1:51" ht="31.5" x14ac:dyDescent="0.25">
      <c r="A118" s="116" t="s">
        <v>91</v>
      </c>
      <c r="B118" s="107" t="s">
        <v>92</v>
      </c>
      <c r="C118" s="117" t="s">
        <v>18</v>
      </c>
      <c r="D118" s="115" t="s">
        <v>19</v>
      </c>
      <c r="E118" s="115" t="s">
        <v>19</v>
      </c>
      <c r="F118" s="115" t="s">
        <v>19</v>
      </c>
      <c r="G118" s="115" t="s">
        <v>19</v>
      </c>
      <c r="H118" s="115" t="s">
        <v>19</v>
      </c>
      <c r="I118" s="115" t="s">
        <v>19</v>
      </c>
      <c r="J118" s="115" t="s">
        <v>19</v>
      </c>
      <c r="K118" s="115" t="s">
        <v>19</v>
      </c>
      <c r="L118" s="115" t="s">
        <v>19</v>
      </c>
      <c r="M118" s="115" t="s">
        <v>19</v>
      </c>
      <c r="N118" s="115">
        <f t="shared" si="62"/>
        <v>0</v>
      </c>
      <c r="O118" s="115" t="s">
        <v>19</v>
      </c>
      <c r="P118" s="115" t="s">
        <v>19</v>
      </c>
      <c r="Q118" s="115" t="s">
        <v>19</v>
      </c>
      <c r="R118" s="115" t="s">
        <v>19</v>
      </c>
      <c r="S118" s="115" t="s">
        <v>19</v>
      </c>
      <c r="T118" s="115" t="s">
        <v>19</v>
      </c>
      <c r="U118" s="115" t="s">
        <v>19</v>
      </c>
      <c r="V118" s="115" t="s">
        <v>19</v>
      </c>
      <c r="W118" s="115" t="s">
        <v>19</v>
      </c>
      <c r="X118" s="115" t="s">
        <v>19</v>
      </c>
      <c r="Y118" s="115" t="s">
        <v>19</v>
      </c>
      <c r="Z118" s="115" t="s">
        <v>19</v>
      </c>
      <c r="AA118" s="115" t="s">
        <v>19</v>
      </c>
      <c r="AB118" s="115" t="s">
        <v>19</v>
      </c>
      <c r="AC118" s="115" t="s">
        <v>19</v>
      </c>
      <c r="AD118" s="115">
        <f t="shared" si="63"/>
        <v>0</v>
      </c>
      <c r="AE118" s="115" t="s">
        <v>19</v>
      </c>
      <c r="AF118" s="115" t="s">
        <v>19</v>
      </c>
      <c r="AG118" s="115" t="s">
        <v>19</v>
      </c>
      <c r="AH118" s="115" t="s">
        <v>19</v>
      </c>
      <c r="AI118" s="115" t="s">
        <v>19</v>
      </c>
      <c r="AJ118" s="115" t="s">
        <v>19</v>
      </c>
      <c r="AK118" s="115" t="s">
        <v>19</v>
      </c>
      <c r="AL118" s="115" t="s">
        <v>19</v>
      </c>
      <c r="AM118" s="115" t="s">
        <v>19</v>
      </c>
      <c r="AN118" s="118" t="s">
        <v>19</v>
      </c>
      <c r="AO118" s="120">
        <f t="shared" si="64"/>
        <v>0</v>
      </c>
      <c r="AP118" s="120">
        <f t="shared" si="64"/>
        <v>0</v>
      </c>
      <c r="AQ118" s="121" t="s">
        <v>19</v>
      </c>
      <c r="AR118" s="115" t="s">
        <v>19</v>
      </c>
      <c r="AS118" s="115" t="s">
        <v>19</v>
      </c>
      <c r="AT118" s="115"/>
      <c r="AU118" s="115"/>
      <c r="AV118" s="115"/>
      <c r="AW118" s="115"/>
      <c r="AX118" s="119"/>
      <c r="AY118" s="115"/>
    </row>
    <row r="119" spans="1:51" ht="31.5" x14ac:dyDescent="0.25">
      <c r="A119" s="116" t="s">
        <v>93</v>
      </c>
      <c r="B119" s="107" t="s">
        <v>94</v>
      </c>
      <c r="C119" s="117" t="s">
        <v>18</v>
      </c>
      <c r="D119" s="115" t="s">
        <v>19</v>
      </c>
      <c r="E119" s="115" t="s">
        <v>19</v>
      </c>
      <c r="F119" s="115" t="s">
        <v>19</v>
      </c>
      <c r="G119" s="115" t="s">
        <v>19</v>
      </c>
      <c r="H119" s="115" t="s">
        <v>19</v>
      </c>
      <c r="I119" s="115" t="s">
        <v>19</v>
      </c>
      <c r="J119" s="115" t="s">
        <v>19</v>
      </c>
      <c r="K119" s="115" t="s">
        <v>19</v>
      </c>
      <c r="L119" s="115" t="s">
        <v>19</v>
      </c>
      <c r="M119" s="115" t="s">
        <v>19</v>
      </c>
      <c r="N119" s="115">
        <f t="shared" si="62"/>
        <v>0</v>
      </c>
      <c r="O119" s="115" t="s">
        <v>19</v>
      </c>
      <c r="P119" s="115" t="s">
        <v>19</v>
      </c>
      <c r="Q119" s="115" t="s">
        <v>19</v>
      </c>
      <c r="R119" s="115" t="s">
        <v>19</v>
      </c>
      <c r="S119" s="115" t="s">
        <v>19</v>
      </c>
      <c r="T119" s="115" t="s">
        <v>19</v>
      </c>
      <c r="U119" s="115" t="s">
        <v>19</v>
      </c>
      <c r="V119" s="115" t="s">
        <v>19</v>
      </c>
      <c r="W119" s="115" t="s">
        <v>19</v>
      </c>
      <c r="X119" s="115" t="s">
        <v>19</v>
      </c>
      <c r="Y119" s="115" t="s">
        <v>19</v>
      </c>
      <c r="Z119" s="115" t="s">
        <v>19</v>
      </c>
      <c r="AA119" s="115" t="s">
        <v>19</v>
      </c>
      <c r="AB119" s="115" t="s">
        <v>19</v>
      </c>
      <c r="AC119" s="115" t="s">
        <v>19</v>
      </c>
      <c r="AD119" s="115">
        <f t="shared" si="63"/>
        <v>0</v>
      </c>
      <c r="AE119" s="115" t="s">
        <v>19</v>
      </c>
      <c r="AF119" s="115" t="s">
        <v>19</v>
      </c>
      <c r="AG119" s="115" t="s">
        <v>19</v>
      </c>
      <c r="AH119" s="115" t="s">
        <v>19</v>
      </c>
      <c r="AI119" s="115" t="s">
        <v>19</v>
      </c>
      <c r="AJ119" s="115" t="s">
        <v>19</v>
      </c>
      <c r="AK119" s="115" t="s">
        <v>19</v>
      </c>
      <c r="AL119" s="115" t="s">
        <v>19</v>
      </c>
      <c r="AM119" s="115" t="s">
        <v>19</v>
      </c>
      <c r="AN119" s="118" t="s">
        <v>19</v>
      </c>
      <c r="AO119" s="120">
        <f t="shared" si="64"/>
        <v>0</v>
      </c>
      <c r="AP119" s="120">
        <f t="shared" si="64"/>
        <v>0</v>
      </c>
      <c r="AQ119" s="121" t="s">
        <v>19</v>
      </c>
      <c r="AR119" s="115" t="s">
        <v>19</v>
      </c>
      <c r="AS119" s="115" t="s">
        <v>19</v>
      </c>
      <c r="AT119" s="115"/>
      <c r="AU119" s="115"/>
      <c r="AV119" s="115"/>
      <c r="AW119" s="115"/>
      <c r="AX119" s="119"/>
      <c r="AY119" s="115"/>
    </row>
    <row r="120" spans="1:51" ht="31.5" x14ac:dyDescent="0.25">
      <c r="A120" s="116" t="s">
        <v>95</v>
      </c>
      <c r="B120" s="107" t="s">
        <v>96</v>
      </c>
      <c r="C120" s="117" t="s">
        <v>18</v>
      </c>
      <c r="D120" s="115" t="s">
        <v>19</v>
      </c>
      <c r="E120" s="115" t="s">
        <v>19</v>
      </c>
      <c r="F120" s="115" t="s">
        <v>19</v>
      </c>
      <c r="G120" s="115" t="s">
        <v>19</v>
      </c>
      <c r="H120" s="115" t="s">
        <v>19</v>
      </c>
      <c r="I120" s="115" t="s">
        <v>19</v>
      </c>
      <c r="J120" s="115" t="s">
        <v>19</v>
      </c>
      <c r="K120" s="115" t="s">
        <v>19</v>
      </c>
      <c r="L120" s="115" t="s">
        <v>19</v>
      </c>
      <c r="M120" s="115" t="s">
        <v>19</v>
      </c>
      <c r="N120" s="115">
        <f t="shared" ref="N120" si="65">IFERROR(SUM(N121,N122),"нд")</f>
        <v>0</v>
      </c>
      <c r="O120" s="115" t="s">
        <v>19</v>
      </c>
      <c r="P120" s="115" t="s">
        <v>19</v>
      </c>
      <c r="Q120" s="115" t="s">
        <v>19</v>
      </c>
      <c r="R120" s="115" t="s">
        <v>19</v>
      </c>
      <c r="S120" s="115" t="s">
        <v>19</v>
      </c>
      <c r="T120" s="115" t="s">
        <v>19</v>
      </c>
      <c r="U120" s="115" t="s">
        <v>19</v>
      </c>
      <c r="V120" s="115" t="s">
        <v>19</v>
      </c>
      <c r="W120" s="115" t="s">
        <v>19</v>
      </c>
      <c r="X120" s="115" t="s">
        <v>19</v>
      </c>
      <c r="Y120" s="115" t="s">
        <v>19</v>
      </c>
      <c r="Z120" s="115" t="s">
        <v>19</v>
      </c>
      <c r="AA120" s="115" t="s">
        <v>19</v>
      </c>
      <c r="AB120" s="115" t="s">
        <v>19</v>
      </c>
      <c r="AC120" s="115" t="s">
        <v>19</v>
      </c>
      <c r="AD120" s="115">
        <f t="shared" ref="AD120" si="66">IFERROR(SUM(AD121,AD122),"нд")</f>
        <v>0</v>
      </c>
      <c r="AE120" s="115" t="s">
        <v>19</v>
      </c>
      <c r="AF120" s="115" t="s">
        <v>19</v>
      </c>
      <c r="AG120" s="115" t="s">
        <v>19</v>
      </c>
      <c r="AH120" s="115" t="s">
        <v>19</v>
      </c>
      <c r="AI120" s="115" t="s">
        <v>19</v>
      </c>
      <c r="AJ120" s="115" t="s">
        <v>19</v>
      </c>
      <c r="AK120" s="115" t="s">
        <v>19</v>
      </c>
      <c r="AL120" s="115" t="s">
        <v>19</v>
      </c>
      <c r="AM120" s="115" t="s">
        <v>19</v>
      </c>
      <c r="AN120" s="118" t="s">
        <v>19</v>
      </c>
      <c r="AO120" s="120">
        <f>IFERROR(SUM(AO121,AO122),"нд")</f>
        <v>0</v>
      </c>
      <c r="AP120" s="120">
        <f>IFERROR(SUM(AP121,AP122),"нд")</f>
        <v>0</v>
      </c>
      <c r="AQ120" s="121" t="s">
        <v>19</v>
      </c>
      <c r="AR120" s="115" t="s">
        <v>19</v>
      </c>
      <c r="AS120" s="115" t="s">
        <v>19</v>
      </c>
      <c r="AT120" s="115"/>
      <c r="AU120" s="115"/>
      <c r="AV120" s="115"/>
      <c r="AW120" s="115"/>
      <c r="AX120" s="119"/>
      <c r="AY120" s="115"/>
    </row>
    <row r="121" spans="1:51" ht="15.75" x14ac:dyDescent="0.25">
      <c r="A121" s="116" t="s">
        <v>97</v>
      </c>
      <c r="B121" s="107" t="s">
        <v>98</v>
      </c>
      <c r="C121" s="117" t="s">
        <v>18</v>
      </c>
      <c r="D121" s="115" t="s">
        <v>19</v>
      </c>
      <c r="E121" s="115" t="s">
        <v>19</v>
      </c>
      <c r="F121" s="115" t="s">
        <v>19</v>
      </c>
      <c r="G121" s="115" t="s">
        <v>19</v>
      </c>
      <c r="H121" s="115" t="s">
        <v>19</v>
      </c>
      <c r="I121" s="115" t="s">
        <v>19</v>
      </c>
      <c r="J121" s="115" t="s">
        <v>19</v>
      </c>
      <c r="K121" s="115" t="s">
        <v>19</v>
      </c>
      <c r="L121" s="115" t="s">
        <v>19</v>
      </c>
      <c r="M121" s="115" t="s">
        <v>19</v>
      </c>
      <c r="N121" s="115">
        <f t="shared" ref="N121:N122" si="67">IFERROR(0,"нд")</f>
        <v>0</v>
      </c>
      <c r="O121" s="115" t="s">
        <v>19</v>
      </c>
      <c r="P121" s="115" t="s">
        <v>19</v>
      </c>
      <c r="Q121" s="115" t="s">
        <v>19</v>
      </c>
      <c r="R121" s="115" t="s">
        <v>19</v>
      </c>
      <c r="S121" s="115" t="s">
        <v>19</v>
      </c>
      <c r="T121" s="115" t="s">
        <v>19</v>
      </c>
      <c r="U121" s="115" t="s">
        <v>19</v>
      </c>
      <c r="V121" s="115" t="s">
        <v>19</v>
      </c>
      <c r="W121" s="115" t="s">
        <v>19</v>
      </c>
      <c r="X121" s="115" t="s">
        <v>19</v>
      </c>
      <c r="Y121" s="115" t="s">
        <v>19</v>
      </c>
      <c r="Z121" s="115" t="s">
        <v>19</v>
      </c>
      <c r="AA121" s="115" t="s">
        <v>19</v>
      </c>
      <c r="AB121" s="115" t="s">
        <v>19</v>
      </c>
      <c r="AC121" s="115" t="s">
        <v>19</v>
      </c>
      <c r="AD121" s="115">
        <f t="shared" ref="AD121:AD122" si="68">IFERROR(0,"нд")</f>
        <v>0</v>
      </c>
      <c r="AE121" s="115" t="s">
        <v>19</v>
      </c>
      <c r="AF121" s="115" t="s">
        <v>19</v>
      </c>
      <c r="AG121" s="115" t="s">
        <v>19</v>
      </c>
      <c r="AH121" s="115" t="s">
        <v>19</v>
      </c>
      <c r="AI121" s="115" t="s">
        <v>19</v>
      </c>
      <c r="AJ121" s="115" t="s">
        <v>19</v>
      </c>
      <c r="AK121" s="115" t="s">
        <v>19</v>
      </c>
      <c r="AL121" s="115" t="s">
        <v>19</v>
      </c>
      <c r="AM121" s="115" t="s">
        <v>19</v>
      </c>
      <c r="AN121" s="118" t="s">
        <v>19</v>
      </c>
      <c r="AO121" s="120">
        <f t="shared" ref="AO121:AP122" si="69">IFERROR(0,"нд")</f>
        <v>0</v>
      </c>
      <c r="AP121" s="120">
        <f t="shared" si="69"/>
        <v>0</v>
      </c>
      <c r="AQ121" s="121" t="s">
        <v>19</v>
      </c>
      <c r="AR121" s="115" t="s">
        <v>19</v>
      </c>
      <c r="AS121" s="115" t="s">
        <v>19</v>
      </c>
      <c r="AT121" s="115"/>
      <c r="AU121" s="115"/>
      <c r="AV121" s="115"/>
      <c r="AW121" s="115"/>
      <c r="AX121" s="119"/>
      <c r="AY121" s="115"/>
    </row>
    <row r="122" spans="1:51" ht="31.5" x14ac:dyDescent="0.25">
      <c r="A122" s="116" t="s">
        <v>99</v>
      </c>
      <c r="B122" s="107" t="s">
        <v>100</v>
      </c>
      <c r="C122" s="117" t="s">
        <v>18</v>
      </c>
      <c r="D122" s="115" t="s">
        <v>19</v>
      </c>
      <c r="E122" s="115" t="s">
        <v>19</v>
      </c>
      <c r="F122" s="115" t="s">
        <v>19</v>
      </c>
      <c r="G122" s="115" t="s">
        <v>19</v>
      </c>
      <c r="H122" s="115" t="s">
        <v>19</v>
      </c>
      <c r="I122" s="115" t="s">
        <v>19</v>
      </c>
      <c r="J122" s="115" t="s">
        <v>19</v>
      </c>
      <c r="K122" s="115" t="s">
        <v>19</v>
      </c>
      <c r="L122" s="115" t="s">
        <v>19</v>
      </c>
      <c r="M122" s="115" t="s">
        <v>19</v>
      </c>
      <c r="N122" s="115">
        <f t="shared" si="67"/>
        <v>0</v>
      </c>
      <c r="O122" s="115" t="s">
        <v>19</v>
      </c>
      <c r="P122" s="115" t="s">
        <v>19</v>
      </c>
      <c r="Q122" s="115" t="s">
        <v>19</v>
      </c>
      <c r="R122" s="115" t="s">
        <v>19</v>
      </c>
      <c r="S122" s="115" t="s">
        <v>19</v>
      </c>
      <c r="T122" s="115" t="s">
        <v>19</v>
      </c>
      <c r="U122" s="115" t="s">
        <v>19</v>
      </c>
      <c r="V122" s="115" t="s">
        <v>19</v>
      </c>
      <c r="W122" s="115" t="s">
        <v>19</v>
      </c>
      <c r="X122" s="115" t="s">
        <v>19</v>
      </c>
      <c r="Y122" s="115" t="s">
        <v>19</v>
      </c>
      <c r="Z122" s="115" t="s">
        <v>19</v>
      </c>
      <c r="AA122" s="115" t="s">
        <v>19</v>
      </c>
      <c r="AB122" s="115" t="s">
        <v>19</v>
      </c>
      <c r="AC122" s="115" t="s">
        <v>19</v>
      </c>
      <c r="AD122" s="115">
        <f t="shared" si="68"/>
        <v>0</v>
      </c>
      <c r="AE122" s="115" t="s">
        <v>19</v>
      </c>
      <c r="AF122" s="115" t="s">
        <v>19</v>
      </c>
      <c r="AG122" s="115" t="s">
        <v>19</v>
      </c>
      <c r="AH122" s="115" t="s">
        <v>19</v>
      </c>
      <c r="AI122" s="115" t="s">
        <v>19</v>
      </c>
      <c r="AJ122" s="115" t="s">
        <v>19</v>
      </c>
      <c r="AK122" s="115" t="s">
        <v>19</v>
      </c>
      <c r="AL122" s="115" t="s">
        <v>19</v>
      </c>
      <c r="AM122" s="115" t="s">
        <v>19</v>
      </c>
      <c r="AN122" s="118" t="s">
        <v>19</v>
      </c>
      <c r="AO122" s="120">
        <f t="shared" si="69"/>
        <v>0</v>
      </c>
      <c r="AP122" s="120">
        <f t="shared" si="69"/>
        <v>0</v>
      </c>
      <c r="AQ122" s="121" t="s">
        <v>19</v>
      </c>
      <c r="AR122" s="115" t="s">
        <v>19</v>
      </c>
      <c r="AS122" s="115" t="s">
        <v>19</v>
      </c>
      <c r="AT122" s="115"/>
      <c r="AU122" s="115"/>
      <c r="AV122" s="115"/>
      <c r="AW122" s="115"/>
      <c r="AX122" s="119"/>
      <c r="AY122" s="115"/>
    </row>
    <row r="123" spans="1:51" ht="31.5" x14ac:dyDescent="0.25">
      <c r="A123" s="116" t="s">
        <v>101</v>
      </c>
      <c r="B123" s="107" t="s">
        <v>102</v>
      </c>
      <c r="C123" s="117" t="s">
        <v>18</v>
      </c>
      <c r="D123" s="115" t="s">
        <v>19</v>
      </c>
      <c r="E123" s="115" t="s">
        <v>19</v>
      </c>
      <c r="F123" s="115" t="s">
        <v>19</v>
      </c>
      <c r="G123" s="115" t="s">
        <v>19</v>
      </c>
      <c r="H123" s="115" t="s">
        <v>19</v>
      </c>
      <c r="I123" s="115" t="s">
        <v>19</v>
      </c>
      <c r="J123" s="115" t="s">
        <v>19</v>
      </c>
      <c r="K123" s="115" t="s">
        <v>19</v>
      </c>
      <c r="L123" s="115" t="s">
        <v>19</v>
      </c>
      <c r="M123" s="115" t="s">
        <v>19</v>
      </c>
      <c r="N123" s="115">
        <f t="shared" ref="N123" si="70">IFERROR(SUM(N124,N125),"нд")</f>
        <v>0</v>
      </c>
      <c r="O123" s="115" t="s">
        <v>19</v>
      </c>
      <c r="P123" s="115" t="s">
        <v>19</v>
      </c>
      <c r="Q123" s="115" t="s">
        <v>19</v>
      </c>
      <c r="R123" s="115" t="s">
        <v>19</v>
      </c>
      <c r="S123" s="115" t="s">
        <v>19</v>
      </c>
      <c r="T123" s="115" t="s">
        <v>19</v>
      </c>
      <c r="U123" s="115" t="s">
        <v>19</v>
      </c>
      <c r="V123" s="115" t="s">
        <v>19</v>
      </c>
      <c r="W123" s="115" t="s">
        <v>19</v>
      </c>
      <c r="X123" s="115" t="s">
        <v>19</v>
      </c>
      <c r="Y123" s="115" t="s">
        <v>19</v>
      </c>
      <c r="Z123" s="115" t="s">
        <v>19</v>
      </c>
      <c r="AA123" s="115" t="s">
        <v>19</v>
      </c>
      <c r="AB123" s="115" t="s">
        <v>19</v>
      </c>
      <c r="AC123" s="115" t="s">
        <v>19</v>
      </c>
      <c r="AD123" s="115">
        <f t="shared" ref="AD123" si="71">IFERROR(SUM(AD124,AD125),"нд")</f>
        <v>0</v>
      </c>
      <c r="AE123" s="115" t="s">
        <v>19</v>
      </c>
      <c r="AF123" s="115" t="s">
        <v>19</v>
      </c>
      <c r="AG123" s="115" t="s">
        <v>19</v>
      </c>
      <c r="AH123" s="115" t="s">
        <v>19</v>
      </c>
      <c r="AI123" s="115" t="s">
        <v>19</v>
      </c>
      <c r="AJ123" s="115" t="s">
        <v>19</v>
      </c>
      <c r="AK123" s="115" t="s">
        <v>19</v>
      </c>
      <c r="AL123" s="115" t="s">
        <v>19</v>
      </c>
      <c r="AM123" s="115" t="s">
        <v>19</v>
      </c>
      <c r="AN123" s="118" t="s">
        <v>19</v>
      </c>
      <c r="AO123" s="120">
        <f>IFERROR(SUM(AO124,AO125),"нд")</f>
        <v>0</v>
      </c>
      <c r="AP123" s="120">
        <f>IFERROR(SUM(AP124,AP125),"нд")</f>
        <v>0</v>
      </c>
      <c r="AQ123" s="121" t="s">
        <v>19</v>
      </c>
      <c r="AR123" s="115" t="s">
        <v>19</v>
      </c>
      <c r="AS123" s="115" t="s">
        <v>19</v>
      </c>
      <c r="AT123" s="115"/>
      <c r="AU123" s="115"/>
      <c r="AV123" s="115"/>
      <c r="AW123" s="115"/>
      <c r="AX123" s="119"/>
      <c r="AY123" s="115"/>
    </row>
    <row r="124" spans="1:51" ht="31.5" x14ac:dyDescent="0.25">
      <c r="A124" s="116" t="s">
        <v>103</v>
      </c>
      <c r="B124" s="107" t="s">
        <v>104</v>
      </c>
      <c r="C124" s="117" t="s">
        <v>18</v>
      </c>
      <c r="D124" s="115" t="s">
        <v>19</v>
      </c>
      <c r="E124" s="115" t="s">
        <v>19</v>
      </c>
      <c r="F124" s="115" t="s">
        <v>19</v>
      </c>
      <c r="G124" s="115" t="s">
        <v>19</v>
      </c>
      <c r="H124" s="115" t="s">
        <v>19</v>
      </c>
      <c r="I124" s="115" t="s">
        <v>19</v>
      </c>
      <c r="J124" s="115" t="s">
        <v>19</v>
      </c>
      <c r="K124" s="115" t="s">
        <v>19</v>
      </c>
      <c r="L124" s="115" t="s">
        <v>19</v>
      </c>
      <c r="M124" s="115" t="s">
        <v>19</v>
      </c>
      <c r="N124" s="115">
        <f t="shared" ref="N124:N125" si="72">IFERROR(0,"нд")</f>
        <v>0</v>
      </c>
      <c r="O124" s="115" t="s">
        <v>19</v>
      </c>
      <c r="P124" s="115" t="s">
        <v>19</v>
      </c>
      <c r="Q124" s="115" t="s">
        <v>19</v>
      </c>
      <c r="R124" s="115" t="s">
        <v>19</v>
      </c>
      <c r="S124" s="115" t="s">
        <v>19</v>
      </c>
      <c r="T124" s="115" t="s">
        <v>19</v>
      </c>
      <c r="U124" s="115" t="s">
        <v>19</v>
      </c>
      <c r="V124" s="115" t="s">
        <v>19</v>
      </c>
      <c r="W124" s="115" t="s">
        <v>19</v>
      </c>
      <c r="X124" s="115" t="s">
        <v>19</v>
      </c>
      <c r="Y124" s="115" t="s">
        <v>19</v>
      </c>
      <c r="Z124" s="115" t="s">
        <v>19</v>
      </c>
      <c r="AA124" s="115" t="s">
        <v>19</v>
      </c>
      <c r="AB124" s="115" t="s">
        <v>19</v>
      </c>
      <c r="AC124" s="115" t="s">
        <v>19</v>
      </c>
      <c r="AD124" s="115">
        <f t="shared" ref="AD124:AD125" si="73">IFERROR(0,"нд")</f>
        <v>0</v>
      </c>
      <c r="AE124" s="115" t="s">
        <v>19</v>
      </c>
      <c r="AF124" s="115" t="s">
        <v>19</v>
      </c>
      <c r="AG124" s="115" t="s">
        <v>19</v>
      </c>
      <c r="AH124" s="115" t="s">
        <v>19</v>
      </c>
      <c r="AI124" s="115" t="s">
        <v>19</v>
      </c>
      <c r="AJ124" s="115" t="s">
        <v>19</v>
      </c>
      <c r="AK124" s="115" t="s">
        <v>19</v>
      </c>
      <c r="AL124" s="115" t="s">
        <v>19</v>
      </c>
      <c r="AM124" s="115" t="s">
        <v>19</v>
      </c>
      <c r="AN124" s="118" t="s">
        <v>19</v>
      </c>
      <c r="AO124" s="120">
        <f t="shared" ref="AO124:AP125" si="74">IFERROR(0,"нд")</f>
        <v>0</v>
      </c>
      <c r="AP124" s="120">
        <f t="shared" si="74"/>
        <v>0</v>
      </c>
      <c r="AQ124" s="121" t="s">
        <v>19</v>
      </c>
      <c r="AR124" s="115" t="s">
        <v>19</v>
      </c>
      <c r="AS124" s="115" t="s">
        <v>19</v>
      </c>
      <c r="AT124" s="115"/>
      <c r="AU124" s="115"/>
      <c r="AV124" s="115"/>
      <c r="AW124" s="115"/>
      <c r="AX124" s="119"/>
      <c r="AY124" s="115"/>
    </row>
    <row r="125" spans="1:51" ht="31.5" x14ac:dyDescent="0.25">
      <c r="A125" s="116" t="s">
        <v>105</v>
      </c>
      <c r="B125" s="107" t="s">
        <v>106</v>
      </c>
      <c r="C125" s="117" t="s">
        <v>18</v>
      </c>
      <c r="D125" s="115" t="s">
        <v>19</v>
      </c>
      <c r="E125" s="115" t="s">
        <v>19</v>
      </c>
      <c r="F125" s="115" t="s">
        <v>19</v>
      </c>
      <c r="G125" s="115" t="s">
        <v>19</v>
      </c>
      <c r="H125" s="115" t="s">
        <v>19</v>
      </c>
      <c r="I125" s="115" t="s">
        <v>19</v>
      </c>
      <c r="J125" s="115" t="s">
        <v>19</v>
      </c>
      <c r="K125" s="115" t="s">
        <v>19</v>
      </c>
      <c r="L125" s="115" t="s">
        <v>19</v>
      </c>
      <c r="M125" s="115" t="s">
        <v>19</v>
      </c>
      <c r="N125" s="115">
        <f t="shared" si="72"/>
        <v>0</v>
      </c>
      <c r="O125" s="115" t="s">
        <v>19</v>
      </c>
      <c r="P125" s="115" t="s">
        <v>19</v>
      </c>
      <c r="Q125" s="115" t="s">
        <v>19</v>
      </c>
      <c r="R125" s="115" t="s">
        <v>19</v>
      </c>
      <c r="S125" s="115" t="s">
        <v>19</v>
      </c>
      <c r="T125" s="115" t="s">
        <v>19</v>
      </c>
      <c r="U125" s="115" t="s">
        <v>19</v>
      </c>
      <c r="V125" s="115" t="s">
        <v>19</v>
      </c>
      <c r="W125" s="115" t="s">
        <v>19</v>
      </c>
      <c r="X125" s="115" t="s">
        <v>19</v>
      </c>
      <c r="Y125" s="115" t="s">
        <v>19</v>
      </c>
      <c r="Z125" s="115" t="s">
        <v>19</v>
      </c>
      <c r="AA125" s="115" t="s">
        <v>19</v>
      </c>
      <c r="AB125" s="115" t="s">
        <v>19</v>
      </c>
      <c r="AC125" s="115" t="s">
        <v>19</v>
      </c>
      <c r="AD125" s="115">
        <f t="shared" si="73"/>
        <v>0</v>
      </c>
      <c r="AE125" s="115" t="s">
        <v>19</v>
      </c>
      <c r="AF125" s="115" t="s">
        <v>19</v>
      </c>
      <c r="AG125" s="115" t="s">
        <v>19</v>
      </c>
      <c r="AH125" s="115" t="s">
        <v>19</v>
      </c>
      <c r="AI125" s="115" t="s">
        <v>19</v>
      </c>
      <c r="AJ125" s="115" t="s">
        <v>19</v>
      </c>
      <c r="AK125" s="115" t="s">
        <v>19</v>
      </c>
      <c r="AL125" s="115" t="s">
        <v>19</v>
      </c>
      <c r="AM125" s="115" t="s">
        <v>19</v>
      </c>
      <c r="AN125" s="118" t="s">
        <v>19</v>
      </c>
      <c r="AO125" s="120">
        <f t="shared" si="74"/>
        <v>0</v>
      </c>
      <c r="AP125" s="120">
        <f t="shared" si="74"/>
        <v>0</v>
      </c>
      <c r="AQ125" s="121" t="s">
        <v>19</v>
      </c>
      <c r="AR125" s="115" t="s">
        <v>19</v>
      </c>
      <c r="AS125" s="115" t="s">
        <v>19</v>
      </c>
      <c r="AT125" s="115"/>
      <c r="AU125" s="115"/>
      <c r="AV125" s="115"/>
      <c r="AW125" s="115"/>
      <c r="AX125" s="119"/>
      <c r="AY125" s="115"/>
    </row>
    <row r="126" spans="1:51" ht="15.75" x14ac:dyDescent="0.25">
      <c r="A126" s="116" t="s">
        <v>107</v>
      </c>
      <c r="B126" s="107" t="s">
        <v>108</v>
      </c>
      <c r="C126" s="117" t="s">
        <v>18</v>
      </c>
      <c r="D126" s="115" t="s">
        <v>19</v>
      </c>
      <c r="E126" s="115" t="s">
        <v>19</v>
      </c>
      <c r="F126" s="115" t="s">
        <v>19</v>
      </c>
      <c r="G126" s="115" t="s">
        <v>19</v>
      </c>
      <c r="H126" s="115" t="s">
        <v>19</v>
      </c>
      <c r="I126" s="115" t="s">
        <v>19</v>
      </c>
      <c r="J126" s="115" t="s">
        <v>19</v>
      </c>
      <c r="K126" s="115" t="s">
        <v>19</v>
      </c>
      <c r="L126" s="115" t="s">
        <v>19</v>
      </c>
      <c r="M126" s="115" t="s">
        <v>19</v>
      </c>
      <c r="N126" s="115">
        <f t="shared" ref="N126" si="75">IFERROR(SUM(N127:N128),"нд")</f>
        <v>0</v>
      </c>
      <c r="O126" s="115" t="s">
        <v>19</v>
      </c>
      <c r="P126" s="115" t="s">
        <v>19</v>
      </c>
      <c r="Q126" s="115" t="s">
        <v>19</v>
      </c>
      <c r="R126" s="115" t="s">
        <v>19</v>
      </c>
      <c r="S126" s="115" t="s">
        <v>19</v>
      </c>
      <c r="T126" s="115" t="s">
        <v>19</v>
      </c>
      <c r="U126" s="115" t="s">
        <v>19</v>
      </c>
      <c r="V126" s="115" t="s">
        <v>19</v>
      </c>
      <c r="W126" s="115" t="s">
        <v>19</v>
      </c>
      <c r="X126" s="115" t="s">
        <v>19</v>
      </c>
      <c r="Y126" s="115" t="s">
        <v>19</v>
      </c>
      <c r="Z126" s="115" t="s">
        <v>19</v>
      </c>
      <c r="AA126" s="115" t="s">
        <v>19</v>
      </c>
      <c r="AB126" s="115" t="s">
        <v>19</v>
      </c>
      <c r="AC126" s="115" t="s">
        <v>19</v>
      </c>
      <c r="AD126" s="115">
        <f t="shared" ref="AD126" si="76">IFERROR(SUM(AD127:AD128),"нд")</f>
        <v>0</v>
      </c>
      <c r="AE126" s="115" t="s">
        <v>19</v>
      </c>
      <c r="AF126" s="115" t="s">
        <v>19</v>
      </c>
      <c r="AG126" s="115" t="s">
        <v>19</v>
      </c>
      <c r="AH126" s="115" t="s">
        <v>19</v>
      </c>
      <c r="AI126" s="115" t="s">
        <v>19</v>
      </c>
      <c r="AJ126" s="115" t="s">
        <v>19</v>
      </c>
      <c r="AK126" s="115" t="s">
        <v>19</v>
      </c>
      <c r="AL126" s="115" t="s">
        <v>19</v>
      </c>
      <c r="AM126" s="115" t="s">
        <v>19</v>
      </c>
      <c r="AN126" s="118" t="s">
        <v>19</v>
      </c>
      <c r="AO126" s="120">
        <f>IFERROR(SUM(AO127:AO128),"нд")</f>
        <v>0</v>
      </c>
      <c r="AP126" s="120">
        <f>IFERROR(SUM(AP127:AP128),"нд")</f>
        <v>0</v>
      </c>
      <c r="AQ126" s="121" t="s">
        <v>19</v>
      </c>
      <c r="AR126" s="115" t="s">
        <v>19</v>
      </c>
      <c r="AS126" s="115" t="s">
        <v>19</v>
      </c>
      <c r="AT126" s="115"/>
      <c r="AU126" s="115"/>
      <c r="AV126" s="115"/>
      <c r="AW126" s="115"/>
      <c r="AX126" s="119"/>
      <c r="AY126" s="115"/>
    </row>
    <row r="127" spans="1:51" ht="31.5" x14ac:dyDescent="0.25">
      <c r="A127" s="116" t="s">
        <v>107</v>
      </c>
      <c r="B127" s="107" t="s">
        <v>659</v>
      </c>
      <c r="C127" s="117" t="s">
        <v>660</v>
      </c>
      <c r="D127" s="115" t="s">
        <v>19</v>
      </c>
      <c r="E127" s="115" t="s">
        <v>19</v>
      </c>
      <c r="F127" s="115" t="s">
        <v>19</v>
      </c>
      <c r="G127" s="115" t="s">
        <v>19</v>
      </c>
      <c r="H127" s="115" t="s">
        <v>19</v>
      </c>
      <c r="I127" s="115" t="s">
        <v>19</v>
      </c>
      <c r="J127" s="115" t="s">
        <v>19</v>
      </c>
      <c r="K127" s="115" t="s">
        <v>19</v>
      </c>
      <c r="L127" s="115" t="s">
        <v>19</v>
      </c>
      <c r="M127" s="115" t="s">
        <v>19</v>
      </c>
      <c r="N127" s="115" t="s">
        <v>19</v>
      </c>
      <c r="O127" s="115" t="s">
        <v>19</v>
      </c>
      <c r="P127" s="115" t="s">
        <v>19</v>
      </c>
      <c r="Q127" s="115" t="s">
        <v>19</v>
      </c>
      <c r="R127" s="115" t="s">
        <v>19</v>
      </c>
      <c r="S127" s="115" t="s">
        <v>19</v>
      </c>
      <c r="T127" s="115" t="s">
        <v>19</v>
      </c>
      <c r="U127" s="115" t="s">
        <v>19</v>
      </c>
      <c r="V127" s="115" t="s">
        <v>19</v>
      </c>
      <c r="W127" s="115" t="s">
        <v>19</v>
      </c>
      <c r="X127" s="115" t="s">
        <v>19</v>
      </c>
      <c r="Y127" s="115" t="s">
        <v>19</v>
      </c>
      <c r="Z127" s="115" t="s">
        <v>19</v>
      </c>
      <c r="AA127" s="115" t="s">
        <v>19</v>
      </c>
      <c r="AB127" s="115" t="s">
        <v>19</v>
      </c>
      <c r="AC127" s="115" t="s">
        <v>19</v>
      </c>
      <c r="AD127" s="115" t="s">
        <v>19</v>
      </c>
      <c r="AE127" s="115" t="s">
        <v>19</v>
      </c>
      <c r="AF127" s="115" t="s">
        <v>19</v>
      </c>
      <c r="AG127" s="115" t="s">
        <v>19</v>
      </c>
      <c r="AH127" s="115" t="s">
        <v>19</v>
      </c>
      <c r="AI127" s="115" t="s">
        <v>19</v>
      </c>
      <c r="AJ127" s="115" t="s">
        <v>19</v>
      </c>
      <c r="AK127" s="115" t="s">
        <v>19</v>
      </c>
      <c r="AL127" s="115" t="s">
        <v>19</v>
      </c>
      <c r="AM127" s="115" t="s">
        <v>19</v>
      </c>
      <c r="AN127" s="118" t="s">
        <v>19</v>
      </c>
      <c r="AO127" s="120" t="s">
        <v>19</v>
      </c>
      <c r="AP127" s="120" t="s">
        <v>19</v>
      </c>
      <c r="AQ127" s="121" t="s">
        <v>19</v>
      </c>
      <c r="AR127" s="115" t="s">
        <v>19</v>
      </c>
      <c r="AS127" s="115" t="s">
        <v>19</v>
      </c>
      <c r="AT127" s="115"/>
      <c r="AU127" s="115"/>
      <c r="AV127" s="115"/>
      <c r="AW127" s="115"/>
      <c r="AX127" s="119"/>
      <c r="AY127" s="115"/>
    </row>
    <row r="128" spans="1:51" ht="31.5" x14ac:dyDescent="0.25">
      <c r="A128" s="116" t="s">
        <v>107</v>
      </c>
      <c r="B128" s="107" t="s">
        <v>661</v>
      </c>
      <c r="C128" s="117" t="s">
        <v>662</v>
      </c>
      <c r="D128" s="115" t="s">
        <v>19</v>
      </c>
      <c r="E128" s="115" t="s">
        <v>19</v>
      </c>
      <c r="F128" s="115" t="s">
        <v>19</v>
      </c>
      <c r="G128" s="115" t="s">
        <v>19</v>
      </c>
      <c r="H128" s="115" t="s">
        <v>19</v>
      </c>
      <c r="I128" s="115" t="s">
        <v>19</v>
      </c>
      <c r="J128" s="115" t="s">
        <v>19</v>
      </c>
      <c r="K128" s="115" t="s">
        <v>19</v>
      </c>
      <c r="L128" s="115" t="s">
        <v>19</v>
      </c>
      <c r="M128" s="115" t="s">
        <v>19</v>
      </c>
      <c r="N128" s="115" t="s">
        <v>19</v>
      </c>
      <c r="O128" s="115" t="s">
        <v>19</v>
      </c>
      <c r="P128" s="115" t="s">
        <v>19</v>
      </c>
      <c r="Q128" s="115" t="s">
        <v>19</v>
      </c>
      <c r="R128" s="115" t="s">
        <v>19</v>
      </c>
      <c r="S128" s="115" t="s">
        <v>19</v>
      </c>
      <c r="T128" s="115" t="s">
        <v>19</v>
      </c>
      <c r="U128" s="115" t="s">
        <v>19</v>
      </c>
      <c r="V128" s="115" t="s">
        <v>19</v>
      </c>
      <c r="W128" s="115" t="s">
        <v>19</v>
      </c>
      <c r="X128" s="115" t="s">
        <v>19</v>
      </c>
      <c r="Y128" s="115" t="s">
        <v>19</v>
      </c>
      <c r="Z128" s="115" t="s">
        <v>19</v>
      </c>
      <c r="AA128" s="115" t="s">
        <v>19</v>
      </c>
      <c r="AB128" s="115" t="s">
        <v>19</v>
      </c>
      <c r="AC128" s="115" t="s">
        <v>19</v>
      </c>
      <c r="AD128" s="115" t="s">
        <v>19</v>
      </c>
      <c r="AE128" s="115" t="s">
        <v>19</v>
      </c>
      <c r="AF128" s="115" t="s">
        <v>19</v>
      </c>
      <c r="AG128" s="115" t="s">
        <v>19</v>
      </c>
      <c r="AH128" s="115" t="s">
        <v>19</v>
      </c>
      <c r="AI128" s="115" t="s">
        <v>19</v>
      </c>
      <c r="AJ128" s="115" t="s">
        <v>19</v>
      </c>
      <c r="AK128" s="115" t="s">
        <v>19</v>
      </c>
      <c r="AL128" s="115" t="s">
        <v>19</v>
      </c>
      <c r="AM128" s="115" t="s">
        <v>19</v>
      </c>
      <c r="AN128" s="118" t="s">
        <v>19</v>
      </c>
      <c r="AO128" s="120" t="s">
        <v>19</v>
      </c>
      <c r="AP128" s="120" t="s">
        <v>19</v>
      </c>
      <c r="AQ128" s="121" t="s">
        <v>19</v>
      </c>
      <c r="AR128" s="115" t="s">
        <v>19</v>
      </c>
      <c r="AS128" s="115" t="s">
        <v>19</v>
      </c>
      <c r="AT128" s="115"/>
      <c r="AU128" s="115"/>
      <c r="AV128" s="115"/>
      <c r="AW128" s="115"/>
      <c r="AX128" s="119"/>
      <c r="AY128" s="115"/>
    </row>
    <row r="129" spans="1:51" ht="15.75" x14ac:dyDescent="0.25">
      <c r="A129" s="116" t="s">
        <v>109</v>
      </c>
      <c r="B129" s="107" t="s">
        <v>110</v>
      </c>
      <c r="C129" s="117" t="s">
        <v>18</v>
      </c>
      <c r="D129" s="115" t="s">
        <v>19</v>
      </c>
      <c r="E129" s="115" t="s">
        <v>19</v>
      </c>
      <c r="F129" s="115" t="s">
        <v>19</v>
      </c>
      <c r="G129" s="115" t="s">
        <v>19</v>
      </c>
      <c r="H129" s="115" t="s">
        <v>19</v>
      </c>
      <c r="I129" s="115" t="s">
        <v>19</v>
      </c>
      <c r="J129" s="115" t="s">
        <v>19</v>
      </c>
      <c r="K129" s="115" t="s">
        <v>19</v>
      </c>
      <c r="L129" s="115" t="s">
        <v>19</v>
      </c>
      <c r="M129" s="115" t="s">
        <v>19</v>
      </c>
      <c r="N129" s="115">
        <f t="shared" ref="N129" si="77">IFERROR(0,"нд")</f>
        <v>0</v>
      </c>
      <c r="O129" s="115" t="s">
        <v>19</v>
      </c>
      <c r="P129" s="115" t="s">
        <v>19</v>
      </c>
      <c r="Q129" s="115" t="s">
        <v>19</v>
      </c>
      <c r="R129" s="115" t="s">
        <v>19</v>
      </c>
      <c r="S129" s="115" t="s">
        <v>19</v>
      </c>
      <c r="T129" s="115" t="s">
        <v>19</v>
      </c>
      <c r="U129" s="115" t="s">
        <v>19</v>
      </c>
      <c r="V129" s="115" t="s">
        <v>19</v>
      </c>
      <c r="W129" s="115" t="s">
        <v>19</v>
      </c>
      <c r="X129" s="115" t="s">
        <v>19</v>
      </c>
      <c r="Y129" s="115" t="s">
        <v>19</v>
      </c>
      <c r="Z129" s="115" t="s">
        <v>19</v>
      </c>
      <c r="AA129" s="115" t="s">
        <v>19</v>
      </c>
      <c r="AB129" s="115" t="s">
        <v>19</v>
      </c>
      <c r="AC129" s="115" t="s">
        <v>19</v>
      </c>
      <c r="AD129" s="115">
        <f t="shared" ref="AD129" si="78">IFERROR(0,"нд")</f>
        <v>0</v>
      </c>
      <c r="AE129" s="115" t="s">
        <v>19</v>
      </c>
      <c r="AF129" s="115" t="s">
        <v>19</v>
      </c>
      <c r="AG129" s="115" t="s">
        <v>19</v>
      </c>
      <c r="AH129" s="115" t="s">
        <v>19</v>
      </c>
      <c r="AI129" s="115" t="s">
        <v>19</v>
      </c>
      <c r="AJ129" s="115" t="s">
        <v>19</v>
      </c>
      <c r="AK129" s="115" t="s">
        <v>19</v>
      </c>
      <c r="AL129" s="115" t="s">
        <v>19</v>
      </c>
      <c r="AM129" s="115" t="s">
        <v>19</v>
      </c>
      <c r="AN129" s="118" t="s">
        <v>19</v>
      </c>
      <c r="AO129" s="120">
        <f>IFERROR(0,"нд")</f>
        <v>0</v>
      </c>
      <c r="AP129" s="120">
        <f>IFERROR(0,"нд")</f>
        <v>0</v>
      </c>
      <c r="AQ129" s="121" t="s">
        <v>19</v>
      </c>
      <c r="AR129" s="115" t="s">
        <v>19</v>
      </c>
      <c r="AS129" s="115" t="s">
        <v>19</v>
      </c>
      <c r="AT129" s="115"/>
      <c r="AU129" s="115"/>
      <c r="AV129" s="115"/>
      <c r="AW129" s="115"/>
      <c r="AX129" s="119"/>
      <c r="AY129" s="115"/>
    </row>
    <row r="130" spans="1:51" ht="15.75" x14ac:dyDescent="0.25">
      <c r="A130" s="116" t="s">
        <v>111</v>
      </c>
      <c r="B130" s="107" t="s">
        <v>112</v>
      </c>
      <c r="C130" s="117" t="s">
        <v>18</v>
      </c>
      <c r="D130" s="115" t="s">
        <v>19</v>
      </c>
      <c r="E130" s="115" t="s">
        <v>19</v>
      </c>
      <c r="F130" s="115" t="s">
        <v>19</v>
      </c>
      <c r="G130" s="115" t="s">
        <v>19</v>
      </c>
      <c r="H130" s="115" t="s">
        <v>19</v>
      </c>
      <c r="I130" s="115" t="s">
        <v>19</v>
      </c>
      <c r="J130" s="115" t="s">
        <v>19</v>
      </c>
      <c r="K130" s="115" t="s">
        <v>19</v>
      </c>
      <c r="L130" s="115" t="s">
        <v>19</v>
      </c>
      <c r="M130" s="115" t="s">
        <v>19</v>
      </c>
      <c r="N130" s="115">
        <f t="shared" ref="N130" si="79">IFERROR(SUM(N131:N141),"нд")</f>
        <v>0</v>
      </c>
      <c r="O130" s="115" t="s">
        <v>19</v>
      </c>
      <c r="P130" s="115" t="s">
        <v>19</v>
      </c>
      <c r="Q130" s="115" t="s">
        <v>19</v>
      </c>
      <c r="R130" s="115" t="s">
        <v>19</v>
      </c>
      <c r="S130" s="115" t="s">
        <v>19</v>
      </c>
      <c r="T130" s="115" t="s">
        <v>19</v>
      </c>
      <c r="U130" s="115" t="s">
        <v>19</v>
      </c>
      <c r="V130" s="115" t="s">
        <v>19</v>
      </c>
      <c r="W130" s="115" t="s">
        <v>19</v>
      </c>
      <c r="X130" s="115" t="s">
        <v>19</v>
      </c>
      <c r="Y130" s="115" t="s">
        <v>19</v>
      </c>
      <c r="Z130" s="115" t="s">
        <v>19</v>
      </c>
      <c r="AA130" s="115" t="s">
        <v>19</v>
      </c>
      <c r="AB130" s="115" t="s">
        <v>19</v>
      </c>
      <c r="AC130" s="115" t="s">
        <v>19</v>
      </c>
      <c r="AD130" s="115">
        <f t="shared" ref="AD130" si="80">IFERROR(SUM(AD131:AD141),"нд")</f>
        <v>0</v>
      </c>
      <c r="AE130" s="115" t="s">
        <v>19</v>
      </c>
      <c r="AF130" s="115" t="s">
        <v>19</v>
      </c>
      <c r="AG130" s="115" t="s">
        <v>19</v>
      </c>
      <c r="AH130" s="115" t="s">
        <v>19</v>
      </c>
      <c r="AI130" s="115" t="s">
        <v>19</v>
      </c>
      <c r="AJ130" s="115" t="s">
        <v>19</v>
      </c>
      <c r="AK130" s="115" t="s">
        <v>19</v>
      </c>
      <c r="AL130" s="115" t="s">
        <v>19</v>
      </c>
      <c r="AM130" s="115" t="s">
        <v>19</v>
      </c>
      <c r="AN130" s="118" t="s">
        <v>19</v>
      </c>
      <c r="AO130" s="120">
        <f>IFERROR(SUM(AO131:AO141),"нд")</f>
        <v>0</v>
      </c>
      <c r="AP130" s="120">
        <f>IFERROR(SUM(AP131:AP141),"нд")</f>
        <v>0</v>
      </c>
      <c r="AQ130" s="121" t="s">
        <v>19</v>
      </c>
      <c r="AR130" s="115" t="s">
        <v>19</v>
      </c>
      <c r="AS130" s="115" t="s">
        <v>19</v>
      </c>
      <c r="AT130" s="115"/>
      <c r="AU130" s="115"/>
      <c r="AV130" s="115"/>
      <c r="AW130" s="115"/>
      <c r="AX130" s="119"/>
      <c r="AY130" s="115"/>
    </row>
    <row r="131" spans="1:51" ht="15.75" x14ac:dyDescent="0.25">
      <c r="A131" s="116" t="s">
        <v>111</v>
      </c>
      <c r="B131" s="107" t="s">
        <v>663</v>
      </c>
      <c r="C131" s="117" t="s">
        <v>664</v>
      </c>
      <c r="D131" s="115" t="s">
        <v>19</v>
      </c>
      <c r="E131" s="115" t="s">
        <v>19</v>
      </c>
      <c r="F131" s="115" t="s">
        <v>19</v>
      </c>
      <c r="G131" s="115" t="s">
        <v>19</v>
      </c>
      <c r="H131" s="115" t="s">
        <v>19</v>
      </c>
      <c r="I131" s="115" t="s">
        <v>19</v>
      </c>
      <c r="J131" s="115" t="s">
        <v>19</v>
      </c>
      <c r="K131" s="115" t="s">
        <v>19</v>
      </c>
      <c r="L131" s="115" t="s">
        <v>19</v>
      </c>
      <c r="M131" s="115" t="s">
        <v>19</v>
      </c>
      <c r="N131" s="115" t="s">
        <v>19</v>
      </c>
      <c r="O131" s="115" t="s">
        <v>19</v>
      </c>
      <c r="P131" s="115" t="s">
        <v>19</v>
      </c>
      <c r="Q131" s="115" t="s">
        <v>19</v>
      </c>
      <c r="R131" s="115" t="s">
        <v>19</v>
      </c>
      <c r="S131" s="115" t="s">
        <v>19</v>
      </c>
      <c r="T131" s="115" t="s">
        <v>19</v>
      </c>
      <c r="U131" s="115" t="s">
        <v>19</v>
      </c>
      <c r="V131" s="115" t="s">
        <v>19</v>
      </c>
      <c r="W131" s="115" t="s">
        <v>19</v>
      </c>
      <c r="X131" s="115" t="s">
        <v>19</v>
      </c>
      <c r="Y131" s="115" t="s">
        <v>19</v>
      </c>
      <c r="Z131" s="115" t="s">
        <v>19</v>
      </c>
      <c r="AA131" s="115" t="s">
        <v>19</v>
      </c>
      <c r="AB131" s="115" t="s">
        <v>19</v>
      </c>
      <c r="AC131" s="115" t="s">
        <v>19</v>
      </c>
      <c r="AD131" s="115" t="s">
        <v>19</v>
      </c>
      <c r="AE131" s="115" t="s">
        <v>19</v>
      </c>
      <c r="AF131" s="115" t="s">
        <v>19</v>
      </c>
      <c r="AG131" s="115" t="s">
        <v>19</v>
      </c>
      <c r="AH131" s="115" t="s">
        <v>19</v>
      </c>
      <c r="AI131" s="115" t="s">
        <v>19</v>
      </c>
      <c r="AJ131" s="115" t="s">
        <v>19</v>
      </c>
      <c r="AK131" s="115" t="s">
        <v>19</v>
      </c>
      <c r="AL131" s="115" t="s">
        <v>19</v>
      </c>
      <c r="AM131" s="115" t="s">
        <v>19</v>
      </c>
      <c r="AN131" s="118" t="s">
        <v>19</v>
      </c>
      <c r="AO131" s="120" t="s">
        <v>19</v>
      </c>
      <c r="AP131" s="120" t="s">
        <v>19</v>
      </c>
      <c r="AQ131" s="121" t="s">
        <v>19</v>
      </c>
      <c r="AR131" s="115" t="s">
        <v>19</v>
      </c>
      <c r="AS131" s="115" t="s">
        <v>19</v>
      </c>
      <c r="AT131" s="115"/>
      <c r="AU131" s="115"/>
      <c r="AV131" s="115"/>
      <c r="AW131" s="115"/>
      <c r="AX131" s="119"/>
      <c r="AY131" s="115"/>
    </row>
    <row r="132" spans="1:51" ht="15.75" x14ac:dyDescent="0.25">
      <c r="A132" s="116" t="s">
        <v>111</v>
      </c>
      <c r="B132" s="107" t="s">
        <v>665</v>
      </c>
      <c r="C132" s="117" t="s">
        <v>666</v>
      </c>
      <c r="D132" s="115" t="s">
        <v>19</v>
      </c>
      <c r="E132" s="115" t="s">
        <v>19</v>
      </c>
      <c r="F132" s="115" t="s">
        <v>19</v>
      </c>
      <c r="G132" s="115" t="s">
        <v>19</v>
      </c>
      <c r="H132" s="115" t="s">
        <v>19</v>
      </c>
      <c r="I132" s="115" t="s">
        <v>19</v>
      </c>
      <c r="J132" s="115" t="s">
        <v>19</v>
      </c>
      <c r="K132" s="115" t="s">
        <v>19</v>
      </c>
      <c r="L132" s="115" t="s">
        <v>19</v>
      </c>
      <c r="M132" s="115" t="s">
        <v>19</v>
      </c>
      <c r="N132" s="115" t="s">
        <v>19</v>
      </c>
      <c r="O132" s="115" t="s">
        <v>19</v>
      </c>
      <c r="P132" s="115" t="s">
        <v>19</v>
      </c>
      <c r="Q132" s="115" t="s">
        <v>19</v>
      </c>
      <c r="R132" s="115" t="s">
        <v>19</v>
      </c>
      <c r="S132" s="115" t="s">
        <v>19</v>
      </c>
      <c r="T132" s="115" t="s">
        <v>19</v>
      </c>
      <c r="U132" s="115" t="s">
        <v>19</v>
      </c>
      <c r="V132" s="115" t="s">
        <v>19</v>
      </c>
      <c r="W132" s="115" t="s">
        <v>19</v>
      </c>
      <c r="X132" s="115" t="s">
        <v>19</v>
      </c>
      <c r="Y132" s="115" t="s">
        <v>19</v>
      </c>
      <c r="Z132" s="115" t="s">
        <v>19</v>
      </c>
      <c r="AA132" s="115" t="s">
        <v>19</v>
      </c>
      <c r="AB132" s="115" t="s">
        <v>19</v>
      </c>
      <c r="AC132" s="115" t="s">
        <v>19</v>
      </c>
      <c r="AD132" s="115" t="s">
        <v>19</v>
      </c>
      <c r="AE132" s="115" t="s">
        <v>19</v>
      </c>
      <c r="AF132" s="115" t="s">
        <v>19</v>
      </c>
      <c r="AG132" s="115" t="s">
        <v>19</v>
      </c>
      <c r="AH132" s="115" t="s">
        <v>19</v>
      </c>
      <c r="AI132" s="115" t="s">
        <v>19</v>
      </c>
      <c r="AJ132" s="115" t="s">
        <v>19</v>
      </c>
      <c r="AK132" s="115" t="s">
        <v>19</v>
      </c>
      <c r="AL132" s="115" t="s">
        <v>19</v>
      </c>
      <c r="AM132" s="115" t="s">
        <v>19</v>
      </c>
      <c r="AN132" s="118" t="s">
        <v>19</v>
      </c>
      <c r="AO132" s="120" t="s">
        <v>19</v>
      </c>
      <c r="AP132" s="120" t="s">
        <v>19</v>
      </c>
      <c r="AQ132" s="121" t="s">
        <v>19</v>
      </c>
      <c r="AR132" s="115" t="s">
        <v>19</v>
      </c>
      <c r="AS132" s="115" t="s">
        <v>19</v>
      </c>
      <c r="AT132" s="115"/>
      <c r="AU132" s="115"/>
      <c r="AV132" s="115"/>
      <c r="AW132" s="115"/>
      <c r="AX132" s="119"/>
      <c r="AY132" s="115"/>
    </row>
    <row r="133" spans="1:51" ht="15.75" x14ac:dyDescent="0.25">
      <c r="A133" s="116" t="s">
        <v>111</v>
      </c>
      <c r="B133" s="107" t="s">
        <v>667</v>
      </c>
      <c r="C133" s="117" t="s">
        <v>668</v>
      </c>
      <c r="D133" s="115" t="s">
        <v>19</v>
      </c>
      <c r="E133" s="115" t="s">
        <v>19</v>
      </c>
      <c r="F133" s="115" t="s">
        <v>19</v>
      </c>
      <c r="G133" s="115" t="s">
        <v>19</v>
      </c>
      <c r="H133" s="115" t="s">
        <v>19</v>
      </c>
      <c r="I133" s="115" t="s">
        <v>19</v>
      </c>
      <c r="J133" s="115" t="s">
        <v>19</v>
      </c>
      <c r="K133" s="115" t="s">
        <v>19</v>
      </c>
      <c r="L133" s="115" t="s">
        <v>19</v>
      </c>
      <c r="M133" s="115" t="s">
        <v>19</v>
      </c>
      <c r="N133" s="115" t="s">
        <v>19</v>
      </c>
      <c r="O133" s="115" t="s">
        <v>19</v>
      </c>
      <c r="P133" s="115" t="s">
        <v>19</v>
      </c>
      <c r="Q133" s="115" t="s">
        <v>19</v>
      </c>
      <c r="R133" s="115" t="s">
        <v>19</v>
      </c>
      <c r="S133" s="115" t="s">
        <v>19</v>
      </c>
      <c r="T133" s="115" t="s">
        <v>19</v>
      </c>
      <c r="U133" s="115" t="s">
        <v>19</v>
      </c>
      <c r="V133" s="115" t="s">
        <v>19</v>
      </c>
      <c r="W133" s="115" t="s">
        <v>19</v>
      </c>
      <c r="X133" s="115" t="s">
        <v>19</v>
      </c>
      <c r="Y133" s="115" t="s">
        <v>19</v>
      </c>
      <c r="Z133" s="115" t="s">
        <v>19</v>
      </c>
      <c r="AA133" s="115" t="s">
        <v>19</v>
      </c>
      <c r="AB133" s="115" t="s">
        <v>19</v>
      </c>
      <c r="AC133" s="115" t="s">
        <v>19</v>
      </c>
      <c r="AD133" s="115" t="s">
        <v>19</v>
      </c>
      <c r="AE133" s="115" t="s">
        <v>19</v>
      </c>
      <c r="AF133" s="115" t="s">
        <v>19</v>
      </c>
      <c r="AG133" s="115" t="s">
        <v>19</v>
      </c>
      <c r="AH133" s="115" t="s">
        <v>19</v>
      </c>
      <c r="AI133" s="115" t="s">
        <v>19</v>
      </c>
      <c r="AJ133" s="115" t="s">
        <v>19</v>
      </c>
      <c r="AK133" s="115" t="s">
        <v>19</v>
      </c>
      <c r="AL133" s="115" t="s">
        <v>19</v>
      </c>
      <c r="AM133" s="115" t="s">
        <v>19</v>
      </c>
      <c r="AN133" s="118" t="s">
        <v>19</v>
      </c>
      <c r="AO133" s="120" t="s">
        <v>19</v>
      </c>
      <c r="AP133" s="120" t="s">
        <v>19</v>
      </c>
      <c r="AQ133" s="121" t="s">
        <v>19</v>
      </c>
      <c r="AR133" s="115" t="s">
        <v>19</v>
      </c>
      <c r="AS133" s="115" t="s">
        <v>19</v>
      </c>
      <c r="AT133" s="115"/>
      <c r="AU133" s="115"/>
      <c r="AV133" s="115"/>
      <c r="AW133" s="115"/>
      <c r="AX133" s="119"/>
      <c r="AY133" s="115"/>
    </row>
    <row r="134" spans="1:51" ht="15.75" x14ac:dyDescent="0.25">
      <c r="A134" s="116" t="s">
        <v>111</v>
      </c>
      <c r="B134" s="107" t="s">
        <v>669</v>
      </c>
      <c r="C134" s="117" t="s">
        <v>670</v>
      </c>
      <c r="D134" s="115" t="s">
        <v>19</v>
      </c>
      <c r="E134" s="115" t="s">
        <v>19</v>
      </c>
      <c r="F134" s="115" t="s">
        <v>19</v>
      </c>
      <c r="G134" s="115" t="s">
        <v>19</v>
      </c>
      <c r="H134" s="115" t="s">
        <v>19</v>
      </c>
      <c r="I134" s="115" t="s">
        <v>19</v>
      </c>
      <c r="J134" s="115" t="s">
        <v>19</v>
      </c>
      <c r="K134" s="115" t="s">
        <v>19</v>
      </c>
      <c r="L134" s="115" t="s">
        <v>19</v>
      </c>
      <c r="M134" s="115" t="s">
        <v>19</v>
      </c>
      <c r="N134" s="115" t="s">
        <v>19</v>
      </c>
      <c r="O134" s="115" t="s">
        <v>19</v>
      </c>
      <c r="P134" s="115" t="s">
        <v>19</v>
      </c>
      <c r="Q134" s="115" t="s">
        <v>19</v>
      </c>
      <c r="R134" s="115" t="s">
        <v>19</v>
      </c>
      <c r="S134" s="115" t="s">
        <v>19</v>
      </c>
      <c r="T134" s="115" t="s">
        <v>19</v>
      </c>
      <c r="U134" s="115" t="s">
        <v>19</v>
      </c>
      <c r="V134" s="115" t="s">
        <v>19</v>
      </c>
      <c r="W134" s="115" t="s">
        <v>19</v>
      </c>
      <c r="X134" s="115" t="s">
        <v>19</v>
      </c>
      <c r="Y134" s="115" t="s">
        <v>19</v>
      </c>
      <c r="Z134" s="115" t="s">
        <v>19</v>
      </c>
      <c r="AA134" s="115" t="s">
        <v>19</v>
      </c>
      <c r="AB134" s="115" t="s">
        <v>19</v>
      </c>
      <c r="AC134" s="115" t="s">
        <v>19</v>
      </c>
      <c r="AD134" s="115" t="s">
        <v>19</v>
      </c>
      <c r="AE134" s="115" t="s">
        <v>19</v>
      </c>
      <c r="AF134" s="115" t="s">
        <v>19</v>
      </c>
      <c r="AG134" s="115" t="s">
        <v>19</v>
      </c>
      <c r="AH134" s="115" t="s">
        <v>19</v>
      </c>
      <c r="AI134" s="115" t="s">
        <v>19</v>
      </c>
      <c r="AJ134" s="115" t="s">
        <v>19</v>
      </c>
      <c r="AK134" s="115" t="s">
        <v>19</v>
      </c>
      <c r="AL134" s="115" t="s">
        <v>19</v>
      </c>
      <c r="AM134" s="115" t="s">
        <v>19</v>
      </c>
      <c r="AN134" s="118" t="s">
        <v>19</v>
      </c>
      <c r="AO134" s="120" t="s">
        <v>19</v>
      </c>
      <c r="AP134" s="120" t="s">
        <v>19</v>
      </c>
      <c r="AQ134" s="121" t="s">
        <v>19</v>
      </c>
      <c r="AR134" s="115" t="s">
        <v>19</v>
      </c>
      <c r="AS134" s="115" t="s">
        <v>19</v>
      </c>
      <c r="AT134" s="115"/>
      <c r="AU134" s="115"/>
      <c r="AV134" s="115"/>
      <c r="AW134" s="115"/>
      <c r="AX134" s="119"/>
      <c r="AY134" s="115"/>
    </row>
    <row r="135" spans="1:51" ht="15.75" x14ac:dyDescent="0.25">
      <c r="A135" s="116" t="s">
        <v>111</v>
      </c>
      <c r="B135" s="107" t="s">
        <v>671</v>
      </c>
      <c r="C135" s="117" t="s">
        <v>672</v>
      </c>
      <c r="D135" s="115" t="s">
        <v>19</v>
      </c>
      <c r="E135" s="115" t="s">
        <v>19</v>
      </c>
      <c r="F135" s="115" t="s">
        <v>19</v>
      </c>
      <c r="G135" s="115" t="s">
        <v>19</v>
      </c>
      <c r="H135" s="115" t="s">
        <v>19</v>
      </c>
      <c r="I135" s="115" t="s">
        <v>19</v>
      </c>
      <c r="J135" s="115" t="s">
        <v>19</v>
      </c>
      <c r="K135" s="115" t="s">
        <v>19</v>
      </c>
      <c r="L135" s="115" t="s">
        <v>19</v>
      </c>
      <c r="M135" s="115" t="s">
        <v>19</v>
      </c>
      <c r="N135" s="115" t="s">
        <v>19</v>
      </c>
      <c r="O135" s="115" t="s">
        <v>19</v>
      </c>
      <c r="P135" s="115" t="s">
        <v>19</v>
      </c>
      <c r="Q135" s="115" t="s">
        <v>19</v>
      </c>
      <c r="R135" s="115" t="s">
        <v>19</v>
      </c>
      <c r="S135" s="115" t="s">
        <v>19</v>
      </c>
      <c r="T135" s="115" t="s">
        <v>19</v>
      </c>
      <c r="U135" s="115" t="s">
        <v>19</v>
      </c>
      <c r="V135" s="115" t="s">
        <v>19</v>
      </c>
      <c r="W135" s="115" t="s">
        <v>19</v>
      </c>
      <c r="X135" s="115" t="s">
        <v>19</v>
      </c>
      <c r="Y135" s="115" t="s">
        <v>19</v>
      </c>
      <c r="Z135" s="115" t="s">
        <v>19</v>
      </c>
      <c r="AA135" s="115" t="s">
        <v>19</v>
      </c>
      <c r="AB135" s="115" t="s">
        <v>19</v>
      </c>
      <c r="AC135" s="115" t="s">
        <v>19</v>
      </c>
      <c r="AD135" s="115" t="s">
        <v>19</v>
      </c>
      <c r="AE135" s="115" t="s">
        <v>19</v>
      </c>
      <c r="AF135" s="115" t="s">
        <v>19</v>
      </c>
      <c r="AG135" s="115" t="s">
        <v>19</v>
      </c>
      <c r="AH135" s="115" t="s">
        <v>19</v>
      </c>
      <c r="AI135" s="115" t="s">
        <v>19</v>
      </c>
      <c r="AJ135" s="115" t="s">
        <v>19</v>
      </c>
      <c r="AK135" s="115" t="s">
        <v>19</v>
      </c>
      <c r="AL135" s="115" t="s">
        <v>19</v>
      </c>
      <c r="AM135" s="115" t="s">
        <v>19</v>
      </c>
      <c r="AN135" s="118" t="s">
        <v>19</v>
      </c>
      <c r="AO135" s="120" t="s">
        <v>19</v>
      </c>
      <c r="AP135" s="120" t="s">
        <v>19</v>
      </c>
      <c r="AQ135" s="121" t="s">
        <v>19</v>
      </c>
      <c r="AR135" s="115" t="s">
        <v>19</v>
      </c>
      <c r="AS135" s="115" t="s">
        <v>19</v>
      </c>
      <c r="AT135" s="115"/>
      <c r="AU135" s="115"/>
      <c r="AV135" s="115"/>
      <c r="AW135" s="115"/>
      <c r="AX135" s="119"/>
      <c r="AY135" s="115"/>
    </row>
    <row r="136" spans="1:51" ht="15.75" x14ac:dyDescent="0.25">
      <c r="A136" s="116" t="s">
        <v>111</v>
      </c>
      <c r="B136" s="107" t="s">
        <v>673</v>
      </c>
      <c r="C136" s="117" t="s">
        <v>674</v>
      </c>
      <c r="D136" s="115" t="s">
        <v>19</v>
      </c>
      <c r="E136" s="115" t="s">
        <v>19</v>
      </c>
      <c r="F136" s="115" t="s">
        <v>19</v>
      </c>
      <c r="G136" s="115" t="s">
        <v>19</v>
      </c>
      <c r="H136" s="115" t="s">
        <v>19</v>
      </c>
      <c r="I136" s="115" t="s">
        <v>19</v>
      </c>
      <c r="J136" s="115" t="s">
        <v>19</v>
      </c>
      <c r="K136" s="115" t="s">
        <v>19</v>
      </c>
      <c r="L136" s="115" t="s">
        <v>19</v>
      </c>
      <c r="M136" s="115" t="s">
        <v>19</v>
      </c>
      <c r="N136" s="115" t="s">
        <v>19</v>
      </c>
      <c r="O136" s="115" t="s">
        <v>19</v>
      </c>
      <c r="P136" s="115" t="s">
        <v>19</v>
      </c>
      <c r="Q136" s="115" t="s">
        <v>19</v>
      </c>
      <c r="R136" s="115" t="s">
        <v>19</v>
      </c>
      <c r="S136" s="115" t="s">
        <v>19</v>
      </c>
      <c r="T136" s="115" t="s">
        <v>19</v>
      </c>
      <c r="U136" s="115" t="s">
        <v>19</v>
      </c>
      <c r="V136" s="115" t="s">
        <v>19</v>
      </c>
      <c r="W136" s="115" t="s">
        <v>19</v>
      </c>
      <c r="X136" s="115" t="s">
        <v>19</v>
      </c>
      <c r="Y136" s="115" t="s">
        <v>19</v>
      </c>
      <c r="Z136" s="115" t="s">
        <v>19</v>
      </c>
      <c r="AA136" s="115" t="s">
        <v>19</v>
      </c>
      <c r="AB136" s="115" t="s">
        <v>19</v>
      </c>
      <c r="AC136" s="115" t="s">
        <v>19</v>
      </c>
      <c r="AD136" s="115" t="s">
        <v>19</v>
      </c>
      <c r="AE136" s="115" t="s">
        <v>19</v>
      </c>
      <c r="AF136" s="115" t="s">
        <v>19</v>
      </c>
      <c r="AG136" s="115" t="s">
        <v>19</v>
      </c>
      <c r="AH136" s="115" t="s">
        <v>19</v>
      </c>
      <c r="AI136" s="115" t="s">
        <v>19</v>
      </c>
      <c r="AJ136" s="115" t="s">
        <v>19</v>
      </c>
      <c r="AK136" s="115" t="s">
        <v>19</v>
      </c>
      <c r="AL136" s="115" t="s">
        <v>19</v>
      </c>
      <c r="AM136" s="115" t="s">
        <v>19</v>
      </c>
      <c r="AN136" s="118" t="s">
        <v>19</v>
      </c>
      <c r="AO136" s="120" t="s">
        <v>19</v>
      </c>
      <c r="AP136" s="120" t="s">
        <v>19</v>
      </c>
      <c r="AQ136" s="121" t="s">
        <v>19</v>
      </c>
      <c r="AR136" s="115" t="s">
        <v>19</v>
      </c>
      <c r="AS136" s="115" t="s">
        <v>19</v>
      </c>
      <c r="AT136" s="115"/>
      <c r="AU136" s="115"/>
      <c r="AV136" s="115"/>
      <c r="AW136" s="115"/>
      <c r="AX136" s="119"/>
      <c r="AY136" s="115"/>
    </row>
    <row r="137" spans="1:51" ht="15.75" x14ac:dyDescent="0.25">
      <c r="A137" s="116" t="s">
        <v>111</v>
      </c>
      <c r="B137" s="107" t="s">
        <v>675</v>
      </c>
      <c r="C137" s="117" t="s">
        <v>676</v>
      </c>
      <c r="D137" s="115" t="s">
        <v>19</v>
      </c>
      <c r="E137" s="115" t="s">
        <v>19</v>
      </c>
      <c r="F137" s="115" t="s">
        <v>19</v>
      </c>
      <c r="G137" s="115" t="s">
        <v>19</v>
      </c>
      <c r="H137" s="115" t="s">
        <v>19</v>
      </c>
      <c r="I137" s="115" t="s">
        <v>19</v>
      </c>
      <c r="J137" s="115" t="s">
        <v>19</v>
      </c>
      <c r="K137" s="115" t="s">
        <v>19</v>
      </c>
      <c r="L137" s="115" t="s">
        <v>19</v>
      </c>
      <c r="M137" s="115" t="s">
        <v>19</v>
      </c>
      <c r="N137" s="115" t="s">
        <v>19</v>
      </c>
      <c r="O137" s="115" t="s">
        <v>19</v>
      </c>
      <c r="P137" s="115" t="s">
        <v>19</v>
      </c>
      <c r="Q137" s="115" t="s">
        <v>19</v>
      </c>
      <c r="R137" s="115" t="s">
        <v>19</v>
      </c>
      <c r="S137" s="115" t="s">
        <v>19</v>
      </c>
      <c r="T137" s="115" t="s">
        <v>19</v>
      </c>
      <c r="U137" s="115" t="s">
        <v>19</v>
      </c>
      <c r="V137" s="115" t="s">
        <v>19</v>
      </c>
      <c r="W137" s="115" t="s">
        <v>19</v>
      </c>
      <c r="X137" s="115" t="s">
        <v>19</v>
      </c>
      <c r="Y137" s="115" t="s">
        <v>19</v>
      </c>
      <c r="Z137" s="115" t="s">
        <v>19</v>
      </c>
      <c r="AA137" s="115" t="s">
        <v>19</v>
      </c>
      <c r="AB137" s="115" t="s">
        <v>19</v>
      </c>
      <c r="AC137" s="115" t="s">
        <v>19</v>
      </c>
      <c r="AD137" s="115" t="s">
        <v>19</v>
      </c>
      <c r="AE137" s="115" t="s">
        <v>19</v>
      </c>
      <c r="AF137" s="115" t="s">
        <v>19</v>
      </c>
      <c r="AG137" s="115" t="s">
        <v>19</v>
      </c>
      <c r="AH137" s="115" t="s">
        <v>19</v>
      </c>
      <c r="AI137" s="115" t="s">
        <v>19</v>
      </c>
      <c r="AJ137" s="115" t="s">
        <v>19</v>
      </c>
      <c r="AK137" s="115" t="s">
        <v>19</v>
      </c>
      <c r="AL137" s="115" t="s">
        <v>19</v>
      </c>
      <c r="AM137" s="115" t="s">
        <v>19</v>
      </c>
      <c r="AN137" s="118" t="s">
        <v>19</v>
      </c>
      <c r="AO137" s="120" t="s">
        <v>19</v>
      </c>
      <c r="AP137" s="120" t="s">
        <v>19</v>
      </c>
      <c r="AQ137" s="121" t="s">
        <v>19</v>
      </c>
      <c r="AR137" s="115" t="s">
        <v>19</v>
      </c>
      <c r="AS137" s="115" t="s">
        <v>19</v>
      </c>
      <c r="AT137" s="115"/>
      <c r="AU137" s="115"/>
      <c r="AV137" s="115"/>
      <c r="AW137" s="115"/>
      <c r="AX137" s="119"/>
      <c r="AY137" s="115"/>
    </row>
    <row r="138" spans="1:51" ht="15.75" x14ac:dyDescent="0.25">
      <c r="A138" s="116" t="s">
        <v>111</v>
      </c>
      <c r="B138" s="107" t="s">
        <v>677</v>
      </c>
      <c r="C138" s="117" t="s">
        <v>678</v>
      </c>
      <c r="D138" s="115" t="s">
        <v>19</v>
      </c>
      <c r="E138" s="115" t="s">
        <v>19</v>
      </c>
      <c r="F138" s="115" t="s">
        <v>19</v>
      </c>
      <c r="G138" s="115" t="s">
        <v>19</v>
      </c>
      <c r="H138" s="115" t="s">
        <v>19</v>
      </c>
      <c r="I138" s="115" t="s">
        <v>19</v>
      </c>
      <c r="J138" s="115" t="s">
        <v>19</v>
      </c>
      <c r="K138" s="115" t="s">
        <v>19</v>
      </c>
      <c r="L138" s="115" t="s">
        <v>19</v>
      </c>
      <c r="M138" s="115" t="s">
        <v>19</v>
      </c>
      <c r="N138" s="115" t="s">
        <v>19</v>
      </c>
      <c r="O138" s="115" t="s">
        <v>19</v>
      </c>
      <c r="P138" s="115" t="s">
        <v>19</v>
      </c>
      <c r="Q138" s="115" t="s">
        <v>19</v>
      </c>
      <c r="R138" s="115" t="s">
        <v>19</v>
      </c>
      <c r="S138" s="115" t="s">
        <v>19</v>
      </c>
      <c r="T138" s="115" t="s">
        <v>19</v>
      </c>
      <c r="U138" s="115" t="s">
        <v>19</v>
      </c>
      <c r="V138" s="115" t="s">
        <v>19</v>
      </c>
      <c r="W138" s="115" t="s">
        <v>19</v>
      </c>
      <c r="X138" s="115" t="s">
        <v>19</v>
      </c>
      <c r="Y138" s="115" t="s">
        <v>19</v>
      </c>
      <c r="Z138" s="115" t="s">
        <v>19</v>
      </c>
      <c r="AA138" s="115" t="s">
        <v>19</v>
      </c>
      <c r="AB138" s="115" t="s">
        <v>19</v>
      </c>
      <c r="AC138" s="115" t="s">
        <v>19</v>
      </c>
      <c r="AD138" s="115" t="s">
        <v>19</v>
      </c>
      <c r="AE138" s="115" t="s">
        <v>19</v>
      </c>
      <c r="AF138" s="115" t="s">
        <v>19</v>
      </c>
      <c r="AG138" s="115" t="s">
        <v>19</v>
      </c>
      <c r="AH138" s="115" t="s">
        <v>19</v>
      </c>
      <c r="AI138" s="115" t="s">
        <v>19</v>
      </c>
      <c r="AJ138" s="115" t="s">
        <v>19</v>
      </c>
      <c r="AK138" s="115" t="s">
        <v>19</v>
      </c>
      <c r="AL138" s="115" t="s">
        <v>19</v>
      </c>
      <c r="AM138" s="115" t="s">
        <v>19</v>
      </c>
      <c r="AN138" s="118" t="s">
        <v>19</v>
      </c>
      <c r="AO138" s="120" t="s">
        <v>19</v>
      </c>
      <c r="AP138" s="120" t="s">
        <v>19</v>
      </c>
      <c r="AQ138" s="121" t="s">
        <v>19</v>
      </c>
      <c r="AR138" s="115" t="s">
        <v>19</v>
      </c>
      <c r="AS138" s="115" t="s">
        <v>19</v>
      </c>
      <c r="AT138" s="115"/>
      <c r="AU138" s="115"/>
      <c r="AV138" s="115"/>
      <c r="AW138" s="115"/>
      <c r="AX138" s="119"/>
      <c r="AY138" s="115"/>
    </row>
    <row r="139" spans="1:51" ht="15.75" x14ac:dyDescent="0.25">
      <c r="A139" s="116" t="s">
        <v>111</v>
      </c>
      <c r="B139" s="107" t="s">
        <v>679</v>
      </c>
      <c r="C139" s="117" t="s">
        <v>680</v>
      </c>
      <c r="D139" s="115" t="s">
        <v>19</v>
      </c>
      <c r="E139" s="115" t="s">
        <v>19</v>
      </c>
      <c r="F139" s="115" t="s">
        <v>19</v>
      </c>
      <c r="G139" s="115" t="s">
        <v>19</v>
      </c>
      <c r="H139" s="115" t="s">
        <v>19</v>
      </c>
      <c r="I139" s="115" t="s">
        <v>19</v>
      </c>
      <c r="J139" s="115" t="s">
        <v>19</v>
      </c>
      <c r="K139" s="115" t="s">
        <v>19</v>
      </c>
      <c r="L139" s="115" t="s">
        <v>19</v>
      </c>
      <c r="M139" s="115" t="s">
        <v>19</v>
      </c>
      <c r="N139" s="115" t="s">
        <v>19</v>
      </c>
      <c r="O139" s="115" t="s">
        <v>19</v>
      </c>
      <c r="P139" s="115" t="s">
        <v>19</v>
      </c>
      <c r="Q139" s="115" t="s">
        <v>19</v>
      </c>
      <c r="R139" s="115" t="s">
        <v>19</v>
      </c>
      <c r="S139" s="115" t="s">
        <v>19</v>
      </c>
      <c r="T139" s="115" t="s">
        <v>19</v>
      </c>
      <c r="U139" s="115" t="s">
        <v>19</v>
      </c>
      <c r="V139" s="115" t="s">
        <v>19</v>
      </c>
      <c r="W139" s="115" t="s">
        <v>19</v>
      </c>
      <c r="X139" s="115" t="s">
        <v>19</v>
      </c>
      <c r="Y139" s="115" t="s">
        <v>19</v>
      </c>
      <c r="Z139" s="115" t="s">
        <v>19</v>
      </c>
      <c r="AA139" s="115" t="s">
        <v>19</v>
      </c>
      <c r="AB139" s="115" t="s">
        <v>19</v>
      </c>
      <c r="AC139" s="115" t="s">
        <v>19</v>
      </c>
      <c r="AD139" s="115" t="s">
        <v>19</v>
      </c>
      <c r="AE139" s="115" t="s">
        <v>19</v>
      </c>
      <c r="AF139" s="115" t="s">
        <v>19</v>
      </c>
      <c r="AG139" s="115" t="s">
        <v>19</v>
      </c>
      <c r="AH139" s="115" t="s">
        <v>19</v>
      </c>
      <c r="AI139" s="115" t="s">
        <v>19</v>
      </c>
      <c r="AJ139" s="115" t="s">
        <v>19</v>
      </c>
      <c r="AK139" s="115" t="s">
        <v>19</v>
      </c>
      <c r="AL139" s="115" t="s">
        <v>19</v>
      </c>
      <c r="AM139" s="115" t="s">
        <v>19</v>
      </c>
      <c r="AN139" s="118" t="s">
        <v>19</v>
      </c>
      <c r="AO139" s="120" t="s">
        <v>19</v>
      </c>
      <c r="AP139" s="120" t="s">
        <v>19</v>
      </c>
      <c r="AQ139" s="121" t="s">
        <v>19</v>
      </c>
      <c r="AR139" s="115" t="s">
        <v>19</v>
      </c>
      <c r="AS139" s="115" t="s">
        <v>19</v>
      </c>
      <c r="AT139" s="115"/>
      <c r="AU139" s="115"/>
      <c r="AV139" s="115"/>
      <c r="AW139" s="115"/>
      <c r="AX139" s="119"/>
      <c r="AY139" s="115"/>
    </row>
    <row r="140" spans="1:51" ht="15.75" x14ac:dyDescent="0.25">
      <c r="A140" s="116" t="s">
        <v>111</v>
      </c>
      <c r="B140" s="107" t="s">
        <v>681</v>
      </c>
      <c r="C140" s="117" t="s">
        <v>682</v>
      </c>
      <c r="D140" s="115" t="s">
        <v>19</v>
      </c>
      <c r="E140" s="115" t="s">
        <v>19</v>
      </c>
      <c r="F140" s="115" t="s">
        <v>19</v>
      </c>
      <c r="G140" s="115" t="s">
        <v>19</v>
      </c>
      <c r="H140" s="115" t="s">
        <v>19</v>
      </c>
      <c r="I140" s="115" t="s">
        <v>19</v>
      </c>
      <c r="J140" s="115" t="s">
        <v>19</v>
      </c>
      <c r="K140" s="115" t="s">
        <v>19</v>
      </c>
      <c r="L140" s="115" t="s">
        <v>19</v>
      </c>
      <c r="M140" s="115" t="s">
        <v>19</v>
      </c>
      <c r="N140" s="115" t="s">
        <v>19</v>
      </c>
      <c r="O140" s="115" t="s">
        <v>19</v>
      </c>
      <c r="P140" s="115" t="s">
        <v>19</v>
      </c>
      <c r="Q140" s="115" t="s">
        <v>19</v>
      </c>
      <c r="R140" s="115" t="s">
        <v>19</v>
      </c>
      <c r="S140" s="115" t="s">
        <v>19</v>
      </c>
      <c r="T140" s="115" t="s">
        <v>19</v>
      </c>
      <c r="U140" s="115" t="s">
        <v>19</v>
      </c>
      <c r="V140" s="115" t="s">
        <v>19</v>
      </c>
      <c r="W140" s="115" t="s">
        <v>19</v>
      </c>
      <c r="X140" s="115" t="s">
        <v>19</v>
      </c>
      <c r="Y140" s="115" t="s">
        <v>19</v>
      </c>
      <c r="Z140" s="115" t="s">
        <v>19</v>
      </c>
      <c r="AA140" s="115" t="s">
        <v>19</v>
      </c>
      <c r="AB140" s="115" t="s">
        <v>19</v>
      </c>
      <c r="AC140" s="115" t="s">
        <v>19</v>
      </c>
      <c r="AD140" s="115" t="s">
        <v>19</v>
      </c>
      <c r="AE140" s="115" t="s">
        <v>19</v>
      </c>
      <c r="AF140" s="115" t="s">
        <v>19</v>
      </c>
      <c r="AG140" s="115" t="s">
        <v>19</v>
      </c>
      <c r="AH140" s="115" t="s">
        <v>19</v>
      </c>
      <c r="AI140" s="115" t="s">
        <v>19</v>
      </c>
      <c r="AJ140" s="115" t="s">
        <v>19</v>
      </c>
      <c r="AK140" s="115" t="s">
        <v>19</v>
      </c>
      <c r="AL140" s="115" t="s">
        <v>19</v>
      </c>
      <c r="AM140" s="115" t="s">
        <v>19</v>
      </c>
      <c r="AN140" s="118" t="s">
        <v>19</v>
      </c>
      <c r="AO140" s="120" t="s">
        <v>19</v>
      </c>
      <c r="AP140" s="120" t="s">
        <v>19</v>
      </c>
      <c r="AQ140" s="121" t="s">
        <v>19</v>
      </c>
      <c r="AR140" s="115" t="s">
        <v>19</v>
      </c>
      <c r="AS140" s="115" t="s">
        <v>19</v>
      </c>
      <c r="AT140" s="115"/>
      <c r="AU140" s="115"/>
      <c r="AV140" s="115"/>
      <c r="AW140" s="115"/>
      <c r="AX140" s="119"/>
      <c r="AY140" s="115"/>
    </row>
    <row r="141" spans="1:51" ht="15.75" x14ac:dyDescent="0.25">
      <c r="A141" s="116" t="s">
        <v>111</v>
      </c>
      <c r="B141" s="107" t="s">
        <v>683</v>
      </c>
      <c r="C141" s="117" t="s">
        <v>684</v>
      </c>
      <c r="D141" s="115" t="s">
        <v>19</v>
      </c>
      <c r="E141" s="115" t="s">
        <v>19</v>
      </c>
      <c r="F141" s="115" t="s">
        <v>19</v>
      </c>
      <c r="G141" s="115" t="s">
        <v>19</v>
      </c>
      <c r="H141" s="115" t="s">
        <v>19</v>
      </c>
      <c r="I141" s="115" t="s">
        <v>19</v>
      </c>
      <c r="J141" s="115" t="s">
        <v>19</v>
      </c>
      <c r="K141" s="115" t="s">
        <v>19</v>
      </c>
      <c r="L141" s="115" t="s">
        <v>19</v>
      </c>
      <c r="M141" s="115" t="s">
        <v>19</v>
      </c>
      <c r="N141" s="115" t="s">
        <v>19</v>
      </c>
      <c r="O141" s="115" t="s">
        <v>19</v>
      </c>
      <c r="P141" s="115" t="s">
        <v>19</v>
      </c>
      <c r="Q141" s="115" t="s">
        <v>19</v>
      </c>
      <c r="R141" s="115" t="s">
        <v>19</v>
      </c>
      <c r="S141" s="115" t="s">
        <v>19</v>
      </c>
      <c r="T141" s="115" t="s">
        <v>19</v>
      </c>
      <c r="U141" s="115" t="s">
        <v>19</v>
      </c>
      <c r="V141" s="115" t="s">
        <v>19</v>
      </c>
      <c r="W141" s="115" t="s">
        <v>19</v>
      </c>
      <c r="X141" s="115" t="s">
        <v>19</v>
      </c>
      <c r="Y141" s="115" t="s">
        <v>19</v>
      </c>
      <c r="Z141" s="115" t="s">
        <v>19</v>
      </c>
      <c r="AA141" s="115" t="s">
        <v>19</v>
      </c>
      <c r="AB141" s="115" t="s">
        <v>19</v>
      </c>
      <c r="AC141" s="115" t="s">
        <v>19</v>
      </c>
      <c r="AD141" s="115" t="s">
        <v>19</v>
      </c>
      <c r="AE141" s="115" t="s">
        <v>19</v>
      </c>
      <c r="AF141" s="115" t="s">
        <v>19</v>
      </c>
      <c r="AG141" s="115" t="s">
        <v>19</v>
      </c>
      <c r="AH141" s="115" t="s">
        <v>19</v>
      </c>
      <c r="AI141" s="115" t="s">
        <v>19</v>
      </c>
      <c r="AJ141" s="115" t="s">
        <v>19</v>
      </c>
      <c r="AK141" s="115" t="s">
        <v>19</v>
      </c>
      <c r="AL141" s="115" t="s">
        <v>19</v>
      </c>
      <c r="AM141" s="115" t="s">
        <v>19</v>
      </c>
      <c r="AN141" s="118" t="s">
        <v>19</v>
      </c>
      <c r="AO141" s="120" t="s">
        <v>19</v>
      </c>
      <c r="AP141" s="120" t="s">
        <v>19</v>
      </c>
      <c r="AQ141" s="121" t="s">
        <v>19</v>
      </c>
      <c r="AR141" s="115" t="s">
        <v>19</v>
      </c>
      <c r="AS141" s="115" t="s">
        <v>19</v>
      </c>
      <c r="AT141" s="115"/>
      <c r="AU141" s="115"/>
      <c r="AV141" s="115"/>
      <c r="AW141" s="115"/>
      <c r="AX141" s="119"/>
      <c r="AY141" s="115"/>
    </row>
  </sheetData>
  <mergeCells count="16">
    <mergeCell ref="A10:X10"/>
    <mergeCell ref="A4:AY4"/>
    <mergeCell ref="A5:AY5"/>
    <mergeCell ref="A6:AY6"/>
    <mergeCell ref="A8:AY8"/>
    <mergeCell ref="A9:AY9"/>
    <mergeCell ref="A11:A13"/>
    <mergeCell ref="B11:B13"/>
    <mergeCell ref="C11:C13"/>
    <mergeCell ref="D11:AY11"/>
    <mergeCell ref="D12:W12"/>
    <mergeCell ref="X12:AN12"/>
    <mergeCell ref="AO12:AQ12"/>
    <mergeCell ref="AR12:AS12"/>
    <mergeCell ref="AT12:AV12"/>
    <mergeCell ref="AW12:AX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1"/>
  <sheetViews>
    <sheetView showGridLines="0" view="pageBreakPreview" zoomScale="60" zoomScaleNormal="40" workbookViewId="0">
      <pane xSplit="3" ySplit="14" topLeftCell="AQ15" activePane="bottomRight" state="frozen"/>
      <selection activeCell="AR20" sqref="AR20"/>
      <selection pane="topRight" activeCell="AR20" sqref="AR20"/>
      <selection pane="bottomLeft" activeCell="AR20" sqref="AR20"/>
      <selection pane="bottomRight" activeCell="AY2" sqref="AY2"/>
    </sheetView>
  </sheetViews>
  <sheetFormatPr defaultRowHeight="15" x14ac:dyDescent="0.25"/>
  <cols>
    <col min="1" max="1" width="9.75" style="29" customWidth="1"/>
    <col min="2" max="2" width="88.125" style="29" customWidth="1"/>
    <col min="3" max="3" width="23.625" style="29" customWidth="1"/>
    <col min="4" max="40" width="17.375" style="36" customWidth="1"/>
    <col min="41" max="43" width="17.375" style="29" customWidth="1"/>
    <col min="44" max="50" width="17.375" style="36" customWidth="1"/>
    <col min="51" max="51" width="22" style="36" customWidth="1"/>
    <col min="52" max="16384" width="9" style="29"/>
  </cols>
  <sheetData>
    <row r="1" spans="1:51" s="25" customFormat="1" ht="21.75" customHeight="1" x14ac:dyDescent="0.2">
      <c r="AY1" s="100" t="s">
        <v>527</v>
      </c>
    </row>
    <row r="2" spans="1:51" s="25" customFormat="1" ht="15.75" x14ac:dyDescent="0.25">
      <c r="G2" s="26"/>
      <c r="H2" s="26"/>
      <c r="I2" s="26"/>
      <c r="AY2" s="99" t="s">
        <v>714</v>
      </c>
    </row>
    <row r="3" spans="1:51" s="25" customFormat="1" ht="18.75" x14ac:dyDescent="0.3">
      <c r="X3" s="27"/>
    </row>
    <row r="4" spans="1:51" s="25" customFormat="1" ht="18.75" x14ac:dyDescent="0.2">
      <c r="A4" s="154" t="s">
        <v>174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</row>
    <row r="5" spans="1:51" s="25" customFormat="1" ht="18.75" x14ac:dyDescent="0.2">
      <c r="A5" s="154" t="s">
        <v>195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</row>
    <row r="6" spans="1:51" s="25" customFormat="1" ht="18.75" x14ac:dyDescent="0.3">
      <c r="A6" s="155" t="s">
        <v>536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</row>
    <row r="7" spans="1:51" s="25" customFormat="1" ht="15.75" customHeight="1" x14ac:dyDescent="0.2"/>
    <row r="8" spans="1:51" s="25" customFormat="1" ht="21.75" customHeight="1" x14ac:dyDescent="0.2">
      <c r="A8" s="156" t="s">
        <v>711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</row>
    <row r="9" spans="1:51" s="25" customFormat="1" ht="15.75" customHeight="1" x14ac:dyDescent="0.2">
      <c r="A9" s="157" t="s">
        <v>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</row>
    <row r="10" spans="1:51" s="25" customFormat="1" ht="15.75" customHeight="1" x14ac:dyDescent="0.3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28"/>
      <c r="Z10" s="28"/>
      <c r="AA10" s="28"/>
      <c r="AB10" s="28"/>
      <c r="AC10" s="28"/>
      <c r="AD10" s="28"/>
    </row>
    <row r="11" spans="1:51" ht="32.25" customHeight="1" x14ac:dyDescent="0.25">
      <c r="A11" s="149" t="s">
        <v>1</v>
      </c>
      <c r="B11" s="149" t="s">
        <v>2</v>
      </c>
      <c r="C11" s="150" t="s">
        <v>3</v>
      </c>
      <c r="D11" s="149" t="s">
        <v>196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</row>
    <row r="12" spans="1:51" ht="82.5" customHeight="1" x14ac:dyDescent="0.25">
      <c r="A12" s="149"/>
      <c r="B12" s="149"/>
      <c r="C12" s="151"/>
      <c r="D12" s="149" t="s">
        <v>197</v>
      </c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 t="s">
        <v>198</v>
      </c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 t="s">
        <v>199</v>
      </c>
      <c r="AP12" s="149"/>
      <c r="AQ12" s="149"/>
      <c r="AR12" s="149" t="s">
        <v>200</v>
      </c>
      <c r="AS12" s="149"/>
      <c r="AT12" s="149" t="s">
        <v>201</v>
      </c>
      <c r="AU12" s="149"/>
      <c r="AV12" s="149"/>
      <c r="AW12" s="149" t="s">
        <v>202</v>
      </c>
      <c r="AX12" s="149"/>
      <c r="AY12" s="30" t="s">
        <v>203</v>
      </c>
    </row>
    <row r="13" spans="1:51" ht="120" customHeight="1" x14ac:dyDescent="0.25">
      <c r="A13" s="149"/>
      <c r="B13" s="149"/>
      <c r="C13" s="151"/>
      <c r="D13" s="31" t="s">
        <v>446</v>
      </c>
      <c r="E13" s="31" t="s">
        <v>447</v>
      </c>
      <c r="F13" s="31" t="s">
        <v>448</v>
      </c>
      <c r="G13" s="31" t="s">
        <v>449</v>
      </c>
      <c r="H13" s="31" t="s">
        <v>450</v>
      </c>
      <c r="I13" s="31" t="s">
        <v>451</v>
      </c>
      <c r="J13" s="31" t="s">
        <v>452</v>
      </c>
      <c r="K13" s="31" t="s">
        <v>453</v>
      </c>
      <c r="L13" s="31" t="s">
        <v>454</v>
      </c>
      <c r="M13" s="31" t="s">
        <v>455</v>
      </c>
      <c r="N13" s="31" t="s">
        <v>456</v>
      </c>
      <c r="O13" s="31" t="s">
        <v>457</v>
      </c>
      <c r="P13" s="31" t="s">
        <v>458</v>
      </c>
      <c r="Q13" s="31" t="s">
        <v>459</v>
      </c>
      <c r="R13" s="31" t="s">
        <v>460</v>
      </c>
      <c r="S13" s="31" t="s">
        <v>461</v>
      </c>
      <c r="T13" s="31" t="s">
        <v>204</v>
      </c>
      <c r="U13" s="31" t="s">
        <v>205</v>
      </c>
      <c r="V13" s="31" t="s">
        <v>206</v>
      </c>
      <c r="W13" s="31" t="s">
        <v>207</v>
      </c>
      <c r="X13" s="31" t="s">
        <v>462</v>
      </c>
      <c r="Y13" s="31" t="s">
        <v>463</v>
      </c>
      <c r="Z13" s="31" t="s">
        <v>464</v>
      </c>
      <c r="AA13" s="31" t="s">
        <v>465</v>
      </c>
      <c r="AB13" s="31" t="s">
        <v>466</v>
      </c>
      <c r="AC13" s="31" t="s">
        <v>467</v>
      </c>
      <c r="AD13" s="31" t="s">
        <v>468</v>
      </c>
      <c r="AE13" s="31" t="s">
        <v>469</v>
      </c>
      <c r="AF13" s="31" t="s">
        <v>470</v>
      </c>
      <c r="AG13" s="31" t="s">
        <v>471</v>
      </c>
      <c r="AH13" s="31" t="s">
        <v>472</v>
      </c>
      <c r="AI13" s="31" t="s">
        <v>473</v>
      </c>
      <c r="AJ13" s="31" t="s">
        <v>474</v>
      </c>
      <c r="AK13" s="31" t="s">
        <v>475</v>
      </c>
      <c r="AL13" s="31" t="s">
        <v>476</v>
      </c>
      <c r="AM13" s="31" t="s">
        <v>477</v>
      </c>
      <c r="AN13" s="32" t="s">
        <v>208</v>
      </c>
      <c r="AO13" s="31" t="s">
        <v>209</v>
      </c>
      <c r="AP13" s="31" t="s">
        <v>210</v>
      </c>
      <c r="AQ13" s="31" t="s">
        <v>211</v>
      </c>
      <c r="AR13" s="31" t="s">
        <v>212</v>
      </c>
      <c r="AS13" s="31" t="s">
        <v>213</v>
      </c>
      <c r="AT13" s="31" t="s">
        <v>214</v>
      </c>
      <c r="AU13" s="31" t="s">
        <v>215</v>
      </c>
      <c r="AV13" s="31" t="s">
        <v>216</v>
      </c>
      <c r="AW13" s="31" t="s">
        <v>217</v>
      </c>
      <c r="AX13" s="31" t="s">
        <v>218</v>
      </c>
      <c r="AY13" s="31" t="s">
        <v>219</v>
      </c>
    </row>
    <row r="14" spans="1:51" ht="15.75" x14ac:dyDescent="0.25">
      <c r="A14" s="33">
        <v>1</v>
      </c>
      <c r="B14" s="34">
        <v>2</v>
      </c>
      <c r="C14" s="33">
        <v>3</v>
      </c>
      <c r="D14" s="35" t="s">
        <v>119</v>
      </c>
      <c r="E14" s="35" t="s">
        <v>124</v>
      </c>
      <c r="F14" s="35" t="s">
        <v>129</v>
      </c>
      <c r="G14" s="35" t="s">
        <v>132</v>
      </c>
      <c r="H14" s="35" t="s">
        <v>133</v>
      </c>
      <c r="I14" s="35" t="s">
        <v>134</v>
      </c>
      <c r="J14" s="35" t="s">
        <v>220</v>
      </c>
      <c r="K14" s="35" t="s">
        <v>221</v>
      </c>
      <c r="L14" s="35" t="s">
        <v>222</v>
      </c>
      <c r="M14" s="35" t="s">
        <v>223</v>
      </c>
      <c r="N14" s="35" t="s">
        <v>224</v>
      </c>
      <c r="O14" s="35" t="s">
        <v>225</v>
      </c>
      <c r="P14" s="35" t="s">
        <v>226</v>
      </c>
      <c r="Q14" s="35" t="s">
        <v>227</v>
      </c>
      <c r="R14" s="35" t="s">
        <v>228</v>
      </c>
      <c r="S14" s="35" t="s">
        <v>229</v>
      </c>
      <c r="T14" s="35" t="s">
        <v>230</v>
      </c>
      <c r="U14" s="35" t="s">
        <v>231</v>
      </c>
      <c r="V14" s="35" t="s">
        <v>232</v>
      </c>
      <c r="W14" s="35" t="s">
        <v>233</v>
      </c>
      <c r="X14" s="35" t="s">
        <v>136</v>
      </c>
      <c r="Y14" s="35" t="s">
        <v>141</v>
      </c>
      <c r="Z14" s="35" t="s">
        <v>146</v>
      </c>
      <c r="AA14" s="35" t="s">
        <v>149</v>
      </c>
      <c r="AB14" s="35" t="s">
        <v>150</v>
      </c>
      <c r="AC14" s="35" t="s">
        <v>151</v>
      </c>
      <c r="AD14" s="35" t="s">
        <v>234</v>
      </c>
      <c r="AE14" s="35" t="s">
        <v>235</v>
      </c>
      <c r="AF14" s="35" t="s">
        <v>236</v>
      </c>
      <c r="AG14" s="35" t="s">
        <v>237</v>
      </c>
      <c r="AH14" s="35" t="s">
        <v>238</v>
      </c>
      <c r="AI14" s="35" t="s">
        <v>239</v>
      </c>
      <c r="AJ14" s="35" t="s">
        <v>240</v>
      </c>
      <c r="AK14" s="35" t="s">
        <v>241</v>
      </c>
      <c r="AL14" s="35" t="s">
        <v>242</v>
      </c>
      <c r="AM14" s="35" t="s">
        <v>243</v>
      </c>
      <c r="AN14" s="35" t="s">
        <v>244</v>
      </c>
      <c r="AO14" s="35" t="s">
        <v>153</v>
      </c>
      <c r="AP14" s="35" t="s">
        <v>158</v>
      </c>
      <c r="AQ14" s="35" t="s">
        <v>159</v>
      </c>
      <c r="AR14" s="35" t="s">
        <v>161</v>
      </c>
      <c r="AS14" s="35" t="s">
        <v>162</v>
      </c>
      <c r="AT14" s="35" t="s">
        <v>164</v>
      </c>
      <c r="AU14" s="35" t="s">
        <v>165</v>
      </c>
      <c r="AV14" s="35" t="s">
        <v>166</v>
      </c>
      <c r="AW14" s="35" t="s">
        <v>168</v>
      </c>
      <c r="AX14" s="35" t="s">
        <v>169</v>
      </c>
      <c r="AY14" s="35" t="s">
        <v>171</v>
      </c>
    </row>
    <row r="15" spans="1:51" ht="15.75" x14ac:dyDescent="0.25">
      <c r="A15" s="116" t="s">
        <v>16</v>
      </c>
      <c r="B15" s="107" t="s">
        <v>17</v>
      </c>
      <c r="C15" s="117" t="s">
        <v>18</v>
      </c>
      <c r="D15" s="115" t="s">
        <v>19</v>
      </c>
      <c r="E15" s="115" t="s">
        <v>19</v>
      </c>
      <c r="F15" s="115" t="s">
        <v>19</v>
      </c>
      <c r="G15" s="115" t="s">
        <v>19</v>
      </c>
      <c r="H15" s="115" t="s">
        <v>19</v>
      </c>
      <c r="I15" s="115" t="s">
        <v>19</v>
      </c>
      <c r="J15" s="115">
        <f t="shared" ref="J15" si="0">IFERROR(SUM(J22),"нд")</f>
        <v>42.69</v>
      </c>
      <c r="K15" s="115" t="s">
        <v>19</v>
      </c>
      <c r="L15" s="115" t="s">
        <v>19</v>
      </c>
      <c r="M15" s="115" t="s">
        <v>19</v>
      </c>
      <c r="N15" s="115" t="s">
        <v>19</v>
      </c>
      <c r="O15" s="115" t="s">
        <v>19</v>
      </c>
      <c r="P15" s="115" t="s">
        <v>19</v>
      </c>
      <c r="Q15" s="115">
        <f t="shared" ref="Q15:R16" si="1">IFERROR(SUM(Q22),"нд")</f>
        <v>0</v>
      </c>
      <c r="R15" s="115">
        <f t="shared" si="1"/>
        <v>107.6</v>
      </c>
      <c r="S15" s="115" t="s">
        <v>19</v>
      </c>
      <c r="T15" s="115" t="s">
        <v>19</v>
      </c>
      <c r="U15" s="115" t="s">
        <v>19</v>
      </c>
      <c r="V15" s="115" t="s">
        <v>19</v>
      </c>
      <c r="W15" s="115" t="s">
        <v>19</v>
      </c>
      <c r="X15" s="115" t="s">
        <v>19</v>
      </c>
      <c r="Y15" s="115" t="s">
        <v>19</v>
      </c>
      <c r="Z15" s="115" t="s">
        <v>19</v>
      </c>
      <c r="AA15" s="115" t="s">
        <v>19</v>
      </c>
      <c r="AB15" s="115" t="s">
        <v>19</v>
      </c>
      <c r="AC15" s="115" t="s">
        <v>19</v>
      </c>
      <c r="AD15" s="115">
        <f t="shared" ref="AD15:AD16" si="2">IFERROR(SUM(AD22),"нд")</f>
        <v>15.936999999999998</v>
      </c>
      <c r="AE15" s="115" t="s">
        <v>19</v>
      </c>
      <c r="AF15" s="115" t="s">
        <v>19</v>
      </c>
      <c r="AG15" s="115" t="s">
        <v>19</v>
      </c>
      <c r="AH15" s="115" t="s">
        <v>19</v>
      </c>
      <c r="AI15" s="115" t="s">
        <v>19</v>
      </c>
      <c r="AJ15" s="115" t="s">
        <v>19</v>
      </c>
      <c r="AK15" s="115" t="s">
        <v>19</v>
      </c>
      <c r="AL15" s="115" t="s">
        <v>19</v>
      </c>
      <c r="AM15" s="115" t="s">
        <v>19</v>
      </c>
      <c r="AN15" s="118" t="s">
        <v>19</v>
      </c>
      <c r="AO15" s="120">
        <f t="shared" ref="AO15:AP16" si="3">IFERROR(SUM(AO22),"нд")</f>
        <v>-6.0608099999999998E-3</v>
      </c>
      <c r="AP15" s="120">
        <f t="shared" si="3"/>
        <v>-1.2954E-2</v>
      </c>
      <c r="AQ15" s="121" t="s">
        <v>19</v>
      </c>
      <c r="AR15" s="115" t="s">
        <v>19</v>
      </c>
      <c r="AS15" s="115" t="s">
        <v>19</v>
      </c>
      <c r="AT15" s="115"/>
      <c r="AU15" s="115"/>
      <c r="AV15" s="115"/>
      <c r="AW15" s="115"/>
      <c r="AX15" s="119"/>
      <c r="AY15" s="115"/>
    </row>
    <row r="16" spans="1:51" ht="15.75" x14ac:dyDescent="0.25">
      <c r="A16" s="116" t="s">
        <v>20</v>
      </c>
      <c r="B16" s="107" t="s">
        <v>21</v>
      </c>
      <c r="C16" s="117" t="s">
        <v>18</v>
      </c>
      <c r="D16" s="115" t="s">
        <v>19</v>
      </c>
      <c r="E16" s="115" t="s">
        <v>19</v>
      </c>
      <c r="F16" s="115" t="s">
        <v>19</v>
      </c>
      <c r="G16" s="115" t="s">
        <v>19</v>
      </c>
      <c r="H16" s="115" t="s">
        <v>19</v>
      </c>
      <c r="I16" s="115" t="s">
        <v>19</v>
      </c>
      <c r="J16" s="115">
        <f t="shared" ref="J16" si="4">IFERROR(SUM(J23),"нд")</f>
        <v>42.69</v>
      </c>
      <c r="K16" s="115" t="s">
        <v>19</v>
      </c>
      <c r="L16" s="115" t="s">
        <v>19</v>
      </c>
      <c r="M16" s="115" t="s">
        <v>19</v>
      </c>
      <c r="N16" s="115" t="s">
        <v>19</v>
      </c>
      <c r="O16" s="115" t="s">
        <v>19</v>
      </c>
      <c r="P16" s="115" t="s">
        <v>19</v>
      </c>
      <c r="Q16" s="115">
        <f t="shared" si="1"/>
        <v>0</v>
      </c>
      <c r="R16" s="115">
        <f t="shared" si="1"/>
        <v>107.6</v>
      </c>
      <c r="S16" s="115" t="s">
        <v>19</v>
      </c>
      <c r="T16" s="115" t="s">
        <v>19</v>
      </c>
      <c r="U16" s="115" t="s">
        <v>19</v>
      </c>
      <c r="V16" s="115" t="s">
        <v>19</v>
      </c>
      <c r="W16" s="115" t="s">
        <v>19</v>
      </c>
      <c r="X16" s="115" t="s">
        <v>19</v>
      </c>
      <c r="Y16" s="115" t="s">
        <v>19</v>
      </c>
      <c r="Z16" s="115" t="s">
        <v>19</v>
      </c>
      <c r="AA16" s="115" t="s">
        <v>19</v>
      </c>
      <c r="AB16" s="115" t="s">
        <v>19</v>
      </c>
      <c r="AC16" s="115" t="s">
        <v>19</v>
      </c>
      <c r="AD16" s="115">
        <f t="shared" si="2"/>
        <v>0</v>
      </c>
      <c r="AE16" s="115" t="s">
        <v>19</v>
      </c>
      <c r="AF16" s="115" t="s">
        <v>19</v>
      </c>
      <c r="AG16" s="115" t="s">
        <v>19</v>
      </c>
      <c r="AH16" s="115" t="s">
        <v>19</v>
      </c>
      <c r="AI16" s="115" t="s">
        <v>19</v>
      </c>
      <c r="AJ16" s="115" t="s">
        <v>19</v>
      </c>
      <c r="AK16" s="115" t="s">
        <v>19</v>
      </c>
      <c r="AL16" s="115" t="s">
        <v>19</v>
      </c>
      <c r="AM16" s="115" t="s">
        <v>19</v>
      </c>
      <c r="AN16" s="118" t="s">
        <v>19</v>
      </c>
      <c r="AO16" s="120">
        <f t="shared" si="3"/>
        <v>0</v>
      </c>
      <c r="AP16" s="120">
        <f t="shared" si="3"/>
        <v>0</v>
      </c>
      <c r="AQ16" s="121" t="s">
        <v>19</v>
      </c>
      <c r="AR16" s="115" t="s">
        <v>19</v>
      </c>
      <c r="AS16" s="115" t="s">
        <v>19</v>
      </c>
      <c r="AT16" s="115"/>
      <c r="AU16" s="115"/>
      <c r="AV16" s="115"/>
      <c r="AW16" s="115"/>
      <c r="AX16" s="119"/>
      <c r="AY16" s="115"/>
    </row>
    <row r="17" spans="1:51" ht="15.75" x14ac:dyDescent="0.25">
      <c r="A17" s="116" t="s">
        <v>22</v>
      </c>
      <c r="B17" s="107" t="s">
        <v>23</v>
      </c>
      <c r="C17" s="117" t="s">
        <v>18</v>
      </c>
      <c r="D17" s="115" t="s">
        <v>19</v>
      </c>
      <c r="E17" s="115" t="s">
        <v>19</v>
      </c>
      <c r="F17" s="115" t="s">
        <v>19</v>
      </c>
      <c r="G17" s="115" t="s">
        <v>19</v>
      </c>
      <c r="H17" s="115" t="s">
        <v>19</v>
      </c>
      <c r="I17" s="115" t="s">
        <v>19</v>
      </c>
      <c r="J17" s="115">
        <f t="shared" ref="J17" si="5">IFERROR(SUM(J44),"нд")</f>
        <v>0</v>
      </c>
      <c r="K17" s="115" t="s">
        <v>19</v>
      </c>
      <c r="L17" s="115" t="s">
        <v>19</v>
      </c>
      <c r="M17" s="115" t="s">
        <v>19</v>
      </c>
      <c r="N17" s="115" t="s">
        <v>19</v>
      </c>
      <c r="O17" s="115" t="s">
        <v>19</v>
      </c>
      <c r="P17" s="115" t="s">
        <v>19</v>
      </c>
      <c r="Q17" s="115">
        <f t="shared" ref="Q17:R17" si="6">IFERROR(SUM(Q44),"нд")</f>
        <v>0</v>
      </c>
      <c r="R17" s="115">
        <f t="shared" si="6"/>
        <v>0</v>
      </c>
      <c r="S17" s="115" t="s">
        <v>19</v>
      </c>
      <c r="T17" s="115" t="s">
        <v>19</v>
      </c>
      <c r="U17" s="115" t="s">
        <v>19</v>
      </c>
      <c r="V17" s="115" t="s">
        <v>19</v>
      </c>
      <c r="W17" s="115" t="s">
        <v>19</v>
      </c>
      <c r="X17" s="115" t="s">
        <v>19</v>
      </c>
      <c r="Y17" s="115" t="s">
        <v>19</v>
      </c>
      <c r="Z17" s="115" t="s">
        <v>19</v>
      </c>
      <c r="AA17" s="115" t="s">
        <v>19</v>
      </c>
      <c r="AB17" s="115" t="s">
        <v>19</v>
      </c>
      <c r="AC17" s="115" t="s">
        <v>19</v>
      </c>
      <c r="AD17" s="115">
        <f t="shared" ref="AD17" si="7">IFERROR(SUM(AD44),"нд")</f>
        <v>15.936999999999998</v>
      </c>
      <c r="AE17" s="115" t="s">
        <v>19</v>
      </c>
      <c r="AF17" s="115" t="s">
        <v>19</v>
      </c>
      <c r="AG17" s="115" t="s">
        <v>19</v>
      </c>
      <c r="AH17" s="115" t="s">
        <v>19</v>
      </c>
      <c r="AI17" s="115" t="s">
        <v>19</v>
      </c>
      <c r="AJ17" s="115" t="s">
        <v>19</v>
      </c>
      <c r="AK17" s="115" t="s">
        <v>19</v>
      </c>
      <c r="AL17" s="115" t="s">
        <v>19</v>
      </c>
      <c r="AM17" s="115" t="s">
        <v>19</v>
      </c>
      <c r="AN17" s="118" t="s">
        <v>19</v>
      </c>
      <c r="AO17" s="120">
        <f>IFERROR(SUM(AO44),"нд")</f>
        <v>-6.0608099999999998E-3</v>
      </c>
      <c r="AP17" s="120">
        <f>IFERROR(SUM(AP44),"нд")</f>
        <v>-1.2954E-2</v>
      </c>
      <c r="AQ17" s="121" t="s">
        <v>19</v>
      </c>
      <c r="AR17" s="115" t="s">
        <v>19</v>
      </c>
      <c r="AS17" s="115" t="s">
        <v>19</v>
      </c>
      <c r="AT17" s="115"/>
      <c r="AU17" s="115"/>
      <c r="AV17" s="115"/>
      <c r="AW17" s="115"/>
      <c r="AX17" s="119"/>
      <c r="AY17" s="115"/>
    </row>
    <row r="18" spans="1:51" ht="31.5" x14ac:dyDescent="0.25">
      <c r="A18" s="116" t="s">
        <v>24</v>
      </c>
      <c r="B18" s="107" t="s">
        <v>25</v>
      </c>
      <c r="C18" s="117" t="s">
        <v>18</v>
      </c>
      <c r="D18" s="115" t="s">
        <v>19</v>
      </c>
      <c r="E18" s="115" t="s">
        <v>19</v>
      </c>
      <c r="F18" s="115" t="s">
        <v>19</v>
      </c>
      <c r="G18" s="115" t="s">
        <v>19</v>
      </c>
      <c r="H18" s="115" t="s">
        <v>19</v>
      </c>
      <c r="I18" s="115" t="s">
        <v>19</v>
      </c>
      <c r="J18" s="115">
        <f t="shared" ref="J18" si="8">IFERROR(SUM(J123),"нд")</f>
        <v>0</v>
      </c>
      <c r="K18" s="115" t="s">
        <v>19</v>
      </c>
      <c r="L18" s="115" t="s">
        <v>19</v>
      </c>
      <c r="M18" s="115" t="s">
        <v>19</v>
      </c>
      <c r="N18" s="115" t="s">
        <v>19</v>
      </c>
      <c r="O18" s="115" t="s">
        <v>19</v>
      </c>
      <c r="P18" s="115" t="s">
        <v>19</v>
      </c>
      <c r="Q18" s="115">
        <f t="shared" ref="Q18:R18" si="9">IFERROR(SUM(Q123),"нд")</f>
        <v>0</v>
      </c>
      <c r="R18" s="115">
        <f t="shared" si="9"/>
        <v>0</v>
      </c>
      <c r="S18" s="115" t="s">
        <v>19</v>
      </c>
      <c r="T18" s="115" t="s">
        <v>19</v>
      </c>
      <c r="U18" s="115" t="s">
        <v>19</v>
      </c>
      <c r="V18" s="115" t="s">
        <v>19</v>
      </c>
      <c r="W18" s="115" t="s">
        <v>19</v>
      </c>
      <c r="X18" s="115" t="s">
        <v>19</v>
      </c>
      <c r="Y18" s="115" t="s">
        <v>19</v>
      </c>
      <c r="Z18" s="115" t="s">
        <v>19</v>
      </c>
      <c r="AA18" s="115" t="s">
        <v>19</v>
      </c>
      <c r="AB18" s="115" t="s">
        <v>19</v>
      </c>
      <c r="AC18" s="115" t="s">
        <v>19</v>
      </c>
      <c r="AD18" s="115">
        <f t="shared" ref="AD18" si="10">IFERROR(SUM(AD123),"нд")</f>
        <v>0</v>
      </c>
      <c r="AE18" s="115" t="s">
        <v>19</v>
      </c>
      <c r="AF18" s="115" t="s">
        <v>19</v>
      </c>
      <c r="AG18" s="115" t="s">
        <v>19</v>
      </c>
      <c r="AH18" s="115" t="s">
        <v>19</v>
      </c>
      <c r="AI18" s="115" t="s">
        <v>19</v>
      </c>
      <c r="AJ18" s="115" t="s">
        <v>19</v>
      </c>
      <c r="AK18" s="115" t="s">
        <v>19</v>
      </c>
      <c r="AL18" s="115" t="s">
        <v>19</v>
      </c>
      <c r="AM18" s="115" t="s">
        <v>19</v>
      </c>
      <c r="AN18" s="118" t="s">
        <v>19</v>
      </c>
      <c r="AO18" s="120">
        <f>IFERROR(SUM(AO123),"нд")</f>
        <v>0</v>
      </c>
      <c r="AP18" s="120">
        <f>IFERROR(SUM(AP123),"нд")</f>
        <v>0</v>
      </c>
      <c r="AQ18" s="121" t="s">
        <v>19</v>
      </c>
      <c r="AR18" s="115" t="s">
        <v>19</v>
      </c>
      <c r="AS18" s="115" t="s">
        <v>19</v>
      </c>
      <c r="AT18" s="115"/>
      <c r="AU18" s="115"/>
      <c r="AV18" s="115"/>
      <c r="AW18" s="115"/>
      <c r="AX18" s="119"/>
      <c r="AY18" s="115"/>
    </row>
    <row r="19" spans="1:51" ht="15.75" x14ac:dyDescent="0.25">
      <c r="A19" s="116" t="s">
        <v>26</v>
      </c>
      <c r="B19" s="107" t="s">
        <v>27</v>
      </c>
      <c r="C19" s="117" t="s">
        <v>18</v>
      </c>
      <c r="D19" s="115" t="s">
        <v>19</v>
      </c>
      <c r="E19" s="115" t="s">
        <v>19</v>
      </c>
      <c r="F19" s="115" t="s">
        <v>19</v>
      </c>
      <c r="G19" s="115" t="s">
        <v>19</v>
      </c>
      <c r="H19" s="115" t="s">
        <v>19</v>
      </c>
      <c r="I19" s="115" t="s">
        <v>19</v>
      </c>
      <c r="J19" s="115">
        <f t="shared" ref="J19" si="11">IFERROR(SUM(J126),"нд")</f>
        <v>0</v>
      </c>
      <c r="K19" s="115" t="s">
        <v>19</v>
      </c>
      <c r="L19" s="115" t="s">
        <v>19</v>
      </c>
      <c r="M19" s="115" t="s">
        <v>19</v>
      </c>
      <c r="N19" s="115" t="s">
        <v>19</v>
      </c>
      <c r="O19" s="115" t="s">
        <v>19</v>
      </c>
      <c r="P19" s="115" t="s">
        <v>19</v>
      </c>
      <c r="Q19" s="115">
        <f t="shared" ref="Q19:R19" si="12">IFERROR(SUM(Q126),"нд")</f>
        <v>0</v>
      </c>
      <c r="R19" s="115">
        <f t="shared" si="12"/>
        <v>0</v>
      </c>
      <c r="S19" s="115" t="s">
        <v>19</v>
      </c>
      <c r="T19" s="115" t="s">
        <v>19</v>
      </c>
      <c r="U19" s="115" t="s">
        <v>19</v>
      </c>
      <c r="V19" s="115" t="s">
        <v>19</v>
      </c>
      <c r="W19" s="115" t="s">
        <v>19</v>
      </c>
      <c r="X19" s="115" t="s">
        <v>19</v>
      </c>
      <c r="Y19" s="115" t="s">
        <v>19</v>
      </c>
      <c r="Z19" s="115" t="s">
        <v>19</v>
      </c>
      <c r="AA19" s="115" t="s">
        <v>19</v>
      </c>
      <c r="AB19" s="115" t="s">
        <v>19</v>
      </c>
      <c r="AC19" s="115" t="s">
        <v>19</v>
      </c>
      <c r="AD19" s="115">
        <f t="shared" ref="AD19" si="13">IFERROR(SUM(AD126),"нд")</f>
        <v>0</v>
      </c>
      <c r="AE19" s="115" t="s">
        <v>19</v>
      </c>
      <c r="AF19" s="115" t="s">
        <v>19</v>
      </c>
      <c r="AG19" s="115" t="s">
        <v>19</v>
      </c>
      <c r="AH19" s="115" t="s">
        <v>19</v>
      </c>
      <c r="AI19" s="115" t="s">
        <v>19</v>
      </c>
      <c r="AJ19" s="115" t="s">
        <v>19</v>
      </c>
      <c r="AK19" s="115" t="s">
        <v>19</v>
      </c>
      <c r="AL19" s="115" t="s">
        <v>19</v>
      </c>
      <c r="AM19" s="115" t="s">
        <v>19</v>
      </c>
      <c r="AN19" s="118" t="s">
        <v>19</v>
      </c>
      <c r="AO19" s="120">
        <f>IFERROR(SUM(AO126),"нд")</f>
        <v>0</v>
      </c>
      <c r="AP19" s="120">
        <f>IFERROR(SUM(AP126),"нд")</f>
        <v>0</v>
      </c>
      <c r="AQ19" s="121" t="s">
        <v>19</v>
      </c>
      <c r="AR19" s="115" t="s">
        <v>19</v>
      </c>
      <c r="AS19" s="115" t="s">
        <v>19</v>
      </c>
      <c r="AT19" s="115"/>
      <c r="AU19" s="115"/>
      <c r="AV19" s="115"/>
      <c r="AW19" s="115"/>
      <c r="AX19" s="119"/>
      <c r="AY19" s="115"/>
    </row>
    <row r="20" spans="1:51" ht="15.75" x14ac:dyDescent="0.25">
      <c r="A20" s="116" t="s">
        <v>28</v>
      </c>
      <c r="B20" s="107" t="s">
        <v>29</v>
      </c>
      <c r="C20" s="117" t="s">
        <v>18</v>
      </c>
      <c r="D20" s="115" t="s">
        <v>19</v>
      </c>
      <c r="E20" s="115" t="s">
        <v>19</v>
      </c>
      <c r="F20" s="115" t="s">
        <v>19</v>
      </c>
      <c r="G20" s="115" t="s">
        <v>19</v>
      </c>
      <c r="H20" s="115" t="s">
        <v>19</v>
      </c>
      <c r="I20" s="115" t="s">
        <v>19</v>
      </c>
      <c r="J20" s="115">
        <f t="shared" ref="J20:J21" si="14">IFERROR(SUM(J129),"нд")</f>
        <v>0</v>
      </c>
      <c r="K20" s="115" t="s">
        <v>19</v>
      </c>
      <c r="L20" s="115" t="s">
        <v>19</v>
      </c>
      <c r="M20" s="115" t="s">
        <v>19</v>
      </c>
      <c r="N20" s="115" t="s">
        <v>19</v>
      </c>
      <c r="O20" s="115" t="s">
        <v>19</v>
      </c>
      <c r="P20" s="115" t="s">
        <v>19</v>
      </c>
      <c r="Q20" s="115">
        <f t="shared" ref="Q20:R21" si="15">IFERROR(SUM(Q129),"нд")</f>
        <v>0</v>
      </c>
      <c r="R20" s="115">
        <f t="shared" si="15"/>
        <v>0</v>
      </c>
      <c r="S20" s="115" t="s">
        <v>19</v>
      </c>
      <c r="T20" s="115" t="s">
        <v>19</v>
      </c>
      <c r="U20" s="115" t="s">
        <v>19</v>
      </c>
      <c r="V20" s="115" t="s">
        <v>19</v>
      </c>
      <c r="W20" s="115" t="s">
        <v>19</v>
      </c>
      <c r="X20" s="115" t="s">
        <v>19</v>
      </c>
      <c r="Y20" s="115" t="s">
        <v>19</v>
      </c>
      <c r="Z20" s="115" t="s">
        <v>19</v>
      </c>
      <c r="AA20" s="115" t="s">
        <v>19</v>
      </c>
      <c r="AB20" s="115" t="s">
        <v>19</v>
      </c>
      <c r="AC20" s="115" t="s">
        <v>19</v>
      </c>
      <c r="AD20" s="115">
        <f t="shared" ref="AD20:AD21" si="16">IFERROR(SUM(AD129),"нд")</f>
        <v>0</v>
      </c>
      <c r="AE20" s="115" t="s">
        <v>19</v>
      </c>
      <c r="AF20" s="115" t="s">
        <v>19</v>
      </c>
      <c r="AG20" s="115" t="s">
        <v>19</v>
      </c>
      <c r="AH20" s="115" t="s">
        <v>19</v>
      </c>
      <c r="AI20" s="115" t="s">
        <v>19</v>
      </c>
      <c r="AJ20" s="115" t="s">
        <v>19</v>
      </c>
      <c r="AK20" s="115" t="s">
        <v>19</v>
      </c>
      <c r="AL20" s="115" t="s">
        <v>19</v>
      </c>
      <c r="AM20" s="115" t="s">
        <v>19</v>
      </c>
      <c r="AN20" s="118" t="s">
        <v>19</v>
      </c>
      <c r="AO20" s="120">
        <f t="shared" ref="AO20:AP21" si="17">IFERROR(SUM(AO129),"нд")</f>
        <v>0</v>
      </c>
      <c r="AP20" s="120">
        <f t="shared" si="17"/>
        <v>0</v>
      </c>
      <c r="AQ20" s="121" t="s">
        <v>19</v>
      </c>
      <c r="AR20" s="115" t="s">
        <v>19</v>
      </c>
      <c r="AS20" s="115" t="s">
        <v>19</v>
      </c>
      <c r="AT20" s="115"/>
      <c r="AU20" s="115"/>
      <c r="AV20" s="115"/>
      <c r="AW20" s="115"/>
      <c r="AX20" s="119"/>
      <c r="AY20" s="115"/>
    </row>
    <row r="21" spans="1:51" ht="15.75" x14ac:dyDescent="0.25">
      <c r="A21" s="116" t="s">
        <v>30</v>
      </c>
      <c r="B21" s="107" t="s">
        <v>31</v>
      </c>
      <c r="C21" s="117" t="s">
        <v>18</v>
      </c>
      <c r="D21" s="115" t="s">
        <v>19</v>
      </c>
      <c r="E21" s="115" t="s">
        <v>19</v>
      </c>
      <c r="F21" s="115" t="s">
        <v>19</v>
      </c>
      <c r="G21" s="115" t="s">
        <v>19</v>
      </c>
      <c r="H21" s="115" t="s">
        <v>19</v>
      </c>
      <c r="I21" s="115" t="s">
        <v>19</v>
      </c>
      <c r="J21" s="115">
        <f t="shared" si="14"/>
        <v>0</v>
      </c>
      <c r="K21" s="115" t="s">
        <v>19</v>
      </c>
      <c r="L21" s="115" t="s">
        <v>19</v>
      </c>
      <c r="M21" s="115" t="s">
        <v>19</v>
      </c>
      <c r="N21" s="115" t="s">
        <v>19</v>
      </c>
      <c r="O21" s="115" t="s">
        <v>19</v>
      </c>
      <c r="P21" s="115" t="s">
        <v>19</v>
      </c>
      <c r="Q21" s="115">
        <f t="shared" si="15"/>
        <v>0</v>
      </c>
      <c r="R21" s="115">
        <f t="shared" si="15"/>
        <v>0</v>
      </c>
      <c r="S21" s="115" t="s">
        <v>19</v>
      </c>
      <c r="T21" s="115" t="s">
        <v>19</v>
      </c>
      <c r="U21" s="115" t="s">
        <v>19</v>
      </c>
      <c r="V21" s="115" t="s">
        <v>19</v>
      </c>
      <c r="W21" s="115" t="s">
        <v>19</v>
      </c>
      <c r="X21" s="115" t="s">
        <v>19</v>
      </c>
      <c r="Y21" s="115" t="s">
        <v>19</v>
      </c>
      <c r="Z21" s="115" t="s">
        <v>19</v>
      </c>
      <c r="AA21" s="115" t="s">
        <v>19</v>
      </c>
      <c r="AB21" s="115" t="s">
        <v>19</v>
      </c>
      <c r="AC21" s="115" t="s">
        <v>19</v>
      </c>
      <c r="AD21" s="115">
        <f t="shared" si="16"/>
        <v>0</v>
      </c>
      <c r="AE21" s="115" t="s">
        <v>19</v>
      </c>
      <c r="AF21" s="115" t="s">
        <v>19</v>
      </c>
      <c r="AG21" s="115" t="s">
        <v>19</v>
      </c>
      <c r="AH21" s="115" t="s">
        <v>19</v>
      </c>
      <c r="AI21" s="115" t="s">
        <v>19</v>
      </c>
      <c r="AJ21" s="115" t="s">
        <v>19</v>
      </c>
      <c r="AK21" s="115" t="s">
        <v>19</v>
      </c>
      <c r="AL21" s="115" t="s">
        <v>19</v>
      </c>
      <c r="AM21" s="115" t="s">
        <v>19</v>
      </c>
      <c r="AN21" s="118" t="s">
        <v>19</v>
      </c>
      <c r="AO21" s="120">
        <f t="shared" si="17"/>
        <v>0</v>
      </c>
      <c r="AP21" s="120">
        <f t="shared" si="17"/>
        <v>0</v>
      </c>
      <c r="AQ21" s="121" t="s">
        <v>19</v>
      </c>
      <c r="AR21" s="115" t="s">
        <v>19</v>
      </c>
      <c r="AS21" s="115" t="s">
        <v>19</v>
      </c>
      <c r="AT21" s="115"/>
      <c r="AU21" s="115"/>
      <c r="AV21" s="115"/>
      <c r="AW21" s="115"/>
      <c r="AX21" s="119"/>
      <c r="AY21" s="115"/>
    </row>
    <row r="22" spans="1:51" ht="15.75" x14ac:dyDescent="0.25">
      <c r="A22" s="116" t="s">
        <v>32</v>
      </c>
      <c r="B22" s="107" t="s">
        <v>499</v>
      </c>
      <c r="C22" s="117" t="s">
        <v>18</v>
      </c>
      <c r="D22" s="115" t="s">
        <v>19</v>
      </c>
      <c r="E22" s="115" t="s">
        <v>19</v>
      </c>
      <c r="F22" s="115" t="s">
        <v>19</v>
      </c>
      <c r="G22" s="115" t="s">
        <v>19</v>
      </c>
      <c r="H22" s="115" t="s">
        <v>19</v>
      </c>
      <c r="I22" s="115" t="s">
        <v>19</v>
      </c>
      <c r="J22" s="115">
        <f t="shared" ref="J22" si="18">IFERROR(SUM(J23,J44,J123,J126,J129,J130),"нд")</f>
        <v>42.69</v>
      </c>
      <c r="K22" s="115" t="s">
        <v>19</v>
      </c>
      <c r="L22" s="115" t="s">
        <v>19</v>
      </c>
      <c r="M22" s="115" t="s">
        <v>19</v>
      </c>
      <c r="N22" s="115" t="s">
        <v>19</v>
      </c>
      <c r="O22" s="115" t="s">
        <v>19</v>
      </c>
      <c r="P22" s="115" t="s">
        <v>19</v>
      </c>
      <c r="Q22" s="115">
        <f t="shared" ref="Q22:R22" si="19">IFERROR(SUM(Q23,Q44,Q123,Q126,Q129,Q130),"нд")</f>
        <v>0</v>
      </c>
      <c r="R22" s="115">
        <f t="shared" si="19"/>
        <v>107.6</v>
      </c>
      <c r="S22" s="115" t="s">
        <v>19</v>
      </c>
      <c r="T22" s="115" t="s">
        <v>19</v>
      </c>
      <c r="U22" s="115" t="s">
        <v>19</v>
      </c>
      <c r="V22" s="115" t="s">
        <v>19</v>
      </c>
      <c r="W22" s="115" t="s">
        <v>19</v>
      </c>
      <c r="X22" s="115" t="s">
        <v>19</v>
      </c>
      <c r="Y22" s="115" t="s">
        <v>19</v>
      </c>
      <c r="Z22" s="115" t="s">
        <v>19</v>
      </c>
      <c r="AA22" s="115" t="s">
        <v>19</v>
      </c>
      <c r="AB22" s="115" t="s">
        <v>19</v>
      </c>
      <c r="AC22" s="115" t="s">
        <v>19</v>
      </c>
      <c r="AD22" s="115">
        <f t="shared" ref="AD22" si="20">IFERROR(SUM(AD23,AD44,AD123,AD126,AD129,AD130),"нд")</f>
        <v>15.936999999999998</v>
      </c>
      <c r="AE22" s="115" t="s">
        <v>19</v>
      </c>
      <c r="AF22" s="115" t="s">
        <v>19</v>
      </c>
      <c r="AG22" s="115" t="s">
        <v>19</v>
      </c>
      <c r="AH22" s="115" t="s">
        <v>19</v>
      </c>
      <c r="AI22" s="115" t="s">
        <v>19</v>
      </c>
      <c r="AJ22" s="115" t="s">
        <v>19</v>
      </c>
      <c r="AK22" s="115" t="s">
        <v>19</v>
      </c>
      <c r="AL22" s="115" t="s">
        <v>19</v>
      </c>
      <c r="AM22" s="115" t="s">
        <v>19</v>
      </c>
      <c r="AN22" s="118" t="s">
        <v>19</v>
      </c>
      <c r="AO22" s="120">
        <f>IFERROR(SUM(AO23,AO44,AO123,AO126,AO129,AO130),"нд")</f>
        <v>-6.0608099999999998E-3</v>
      </c>
      <c r="AP22" s="120">
        <f>IFERROR(SUM(AP23,AP44,AP123,AP126,AP129,AP130),"нд")</f>
        <v>-1.2954E-2</v>
      </c>
      <c r="AQ22" s="121" t="s">
        <v>19</v>
      </c>
      <c r="AR22" s="115" t="s">
        <v>19</v>
      </c>
      <c r="AS22" s="115" t="s">
        <v>19</v>
      </c>
      <c r="AT22" s="115"/>
      <c r="AU22" s="115"/>
      <c r="AV22" s="115"/>
      <c r="AW22" s="115"/>
      <c r="AX22" s="119"/>
      <c r="AY22" s="115"/>
    </row>
    <row r="23" spans="1:51" ht="15.75" x14ac:dyDescent="0.25">
      <c r="A23" s="116" t="s">
        <v>33</v>
      </c>
      <c r="B23" s="107" t="s">
        <v>34</v>
      </c>
      <c r="C23" s="117" t="s">
        <v>18</v>
      </c>
      <c r="D23" s="115" t="s">
        <v>19</v>
      </c>
      <c r="E23" s="115" t="s">
        <v>19</v>
      </c>
      <c r="F23" s="115" t="s">
        <v>19</v>
      </c>
      <c r="G23" s="115" t="s">
        <v>19</v>
      </c>
      <c r="H23" s="115" t="s">
        <v>19</v>
      </c>
      <c r="I23" s="115" t="s">
        <v>19</v>
      </c>
      <c r="J23" s="115">
        <f t="shared" ref="J23" si="21">IFERROR(SUM(J24,J28,J31,J40),"нд")</f>
        <v>42.69</v>
      </c>
      <c r="K23" s="115" t="s">
        <v>19</v>
      </c>
      <c r="L23" s="115" t="s">
        <v>19</v>
      </c>
      <c r="M23" s="115" t="s">
        <v>19</v>
      </c>
      <c r="N23" s="115" t="s">
        <v>19</v>
      </c>
      <c r="O23" s="115" t="s">
        <v>19</v>
      </c>
      <c r="P23" s="115" t="s">
        <v>19</v>
      </c>
      <c r="Q23" s="115">
        <f t="shared" ref="Q23:R23" si="22">IFERROR(SUM(Q24,Q28,Q31,Q40),"нд")</f>
        <v>0</v>
      </c>
      <c r="R23" s="115">
        <f t="shared" si="22"/>
        <v>107.6</v>
      </c>
      <c r="S23" s="115" t="s">
        <v>19</v>
      </c>
      <c r="T23" s="115" t="s">
        <v>19</v>
      </c>
      <c r="U23" s="115" t="s">
        <v>19</v>
      </c>
      <c r="V23" s="115" t="s">
        <v>19</v>
      </c>
      <c r="W23" s="115" t="s">
        <v>19</v>
      </c>
      <c r="X23" s="115" t="s">
        <v>19</v>
      </c>
      <c r="Y23" s="115" t="s">
        <v>19</v>
      </c>
      <c r="Z23" s="115" t="s">
        <v>19</v>
      </c>
      <c r="AA23" s="115" t="s">
        <v>19</v>
      </c>
      <c r="AB23" s="115" t="s">
        <v>19</v>
      </c>
      <c r="AC23" s="115" t="s">
        <v>19</v>
      </c>
      <c r="AD23" s="115">
        <f t="shared" ref="AD23" si="23">IFERROR(SUM(AD24,AD28,AD31,AD40),"нд")</f>
        <v>0</v>
      </c>
      <c r="AE23" s="115" t="s">
        <v>19</v>
      </c>
      <c r="AF23" s="115" t="s">
        <v>19</v>
      </c>
      <c r="AG23" s="115" t="s">
        <v>19</v>
      </c>
      <c r="AH23" s="115" t="s">
        <v>19</v>
      </c>
      <c r="AI23" s="115" t="s">
        <v>19</v>
      </c>
      <c r="AJ23" s="115" t="s">
        <v>19</v>
      </c>
      <c r="AK23" s="115" t="s">
        <v>19</v>
      </c>
      <c r="AL23" s="115" t="s">
        <v>19</v>
      </c>
      <c r="AM23" s="115" t="s">
        <v>19</v>
      </c>
      <c r="AN23" s="118" t="s">
        <v>19</v>
      </c>
      <c r="AO23" s="120">
        <f>IFERROR(SUM(AO24,AO28,AO31,AO40),"нд")</f>
        <v>0</v>
      </c>
      <c r="AP23" s="120">
        <f>IFERROR(SUM(AP24,AP28,AP31,AP40),"нд")</f>
        <v>0</v>
      </c>
      <c r="AQ23" s="121" t="s">
        <v>19</v>
      </c>
      <c r="AR23" s="115" t="s">
        <v>19</v>
      </c>
      <c r="AS23" s="115" t="s">
        <v>19</v>
      </c>
      <c r="AT23" s="115"/>
      <c r="AU23" s="115"/>
      <c r="AV23" s="115"/>
      <c r="AW23" s="115"/>
      <c r="AX23" s="119"/>
      <c r="AY23" s="115"/>
    </row>
    <row r="24" spans="1:51" ht="31.5" x14ac:dyDescent="0.25">
      <c r="A24" s="116" t="s">
        <v>35</v>
      </c>
      <c r="B24" s="107" t="s">
        <v>36</v>
      </c>
      <c r="C24" s="117" t="s">
        <v>18</v>
      </c>
      <c r="D24" s="115" t="s">
        <v>19</v>
      </c>
      <c r="E24" s="115" t="s">
        <v>19</v>
      </c>
      <c r="F24" s="115" t="s">
        <v>19</v>
      </c>
      <c r="G24" s="115" t="s">
        <v>19</v>
      </c>
      <c r="H24" s="115" t="s">
        <v>19</v>
      </c>
      <c r="I24" s="115" t="s">
        <v>19</v>
      </c>
      <c r="J24" s="115">
        <f t="shared" ref="J24" si="24">IFERROR(SUM(J25,J26,J27),"нд")</f>
        <v>42.69</v>
      </c>
      <c r="K24" s="115" t="s">
        <v>19</v>
      </c>
      <c r="L24" s="115" t="s">
        <v>19</v>
      </c>
      <c r="M24" s="115" t="s">
        <v>19</v>
      </c>
      <c r="N24" s="115" t="s">
        <v>19</v>
      </c>
      <c r="O24" s="115" t="s">
        <v>19</v>
      </c>
      <c r="P24" s="115" t="s">
        <v>19</v>
      </c>
      <c r="Q24" s="115">
        <f t="shared" ref="Q24:R24" si="25">IFERROR(SUM(Q25,Q26,Q27),"нд")</f>
        <v>0</v>
      </c>
      <c r="R24" s="115">
        <f t="shared" si="25"/>
        <v>107.6</v>
      </c>
      <c r="S24" s="115" t="s">
        <v>19</v>
      </c>
      <c r="T24" s="115" t="s">
        <v>19</v>
      </c>
      <c r="U24" s="115" t="s">
        <v>19</v>
      </c>
      <c r="V24" s="115" t="s">
        <v>19</v>
      </c>
      <c r="W24" s="115" t="s">
        <v>19</v>
      </c>
      <c r="X24" s="115" t="s">
        <v>19</v>
      </c>
      <c r="Y24" s="115" t="s">
        <v>19</v>
      </c>
      <c r="Z24" s="115" t="s">
        <v>19</v>
      </c>
      <c r="AA24" s="115" t="s">
        <v>19</v>
      </c>
      <c r="AB24" s="115" t="s">
        <v>19</v>
      </c>
      <c r="AC24" s="115" t="s">
        <v>19</v>
      </c>
      <c r="AD24" s="115">
        <f t="shared" ref="AD24" si="26">IFERROR(SUM(AD25,AD26,AD27),"нд")</f>
        <v>0</v>
      </c>
      <c r="AE24" s="115" t="s">
        <v>19</v>
      </c>
      <c r="AF24" s="115" t="s">
        <v>19</v>
      </c>
      <c r="AG24" s="115" t="s">
        <v>19</v>
      </c>
      <c r="AH24" s="115" t="s">
        <v>19</v>
      </c>
      <c r="AI24" s="115" t="s">
        <v>19</v>
      </c>
      <c r="AJ24" s="115" t="s">
        <v>19</v>
      </c>
      <c r="AK24" s="115" t="s">
        <v>19</v>
      </c>
      <c r="AL24" s="115" t="s">
        <v>19</v>
      </c>
      <c r="AM24" s="115" t="s">
        <v>19</v>
      </c>
      <c r="AN24" s="118" t="s">
        <v>19</v>
      </c>
      <c r="AO24" s="120">
        <f>IFERROR(SUM(AO25,AO26,AO27),"нд")</f>
        <v>0</v>
      </c>
      <c r="AP24" s="120">
        <f>IFERROR(SUM(AP25,AP26,AP27),"нд")</f>
        <v>0</v>
      </c>
      <c r="AQ24" s="121" t="s">
        <v>19</v>
      </c>
      <c r="AR24" s="115" t="s">
        <v>19</v>
      </c>
      <c r="AS24" s="115" t="s">
        <v>19</v>
      </c>
      <c r="AT24" s="115"/>
      <c r="AU24" s="115"/>
      <c r="AV24" s="115"/>
      <c r="AW24" s="115"/>
      <c r="AX24" s="119"/>
      <c r="AY24" s="115"/>
    </row>
    <row r="25" spans="1:51" ht="31.5" x14ac:dyDescent="0.25">
      <c r="A25" s="116" t="s">
        <v>37</v>
      </c>
      <c r="B25" s="107" t="s">
        <v>38</v>
      </c>
      <c r="C25" s="117" t="s">
        <v>18</v>
      </c>
      <c r="D25" s="115" t="s">
        <v>19</v>
      </c>
      <c r="E25" s="115" t="s">
        <v>19</v>
      </c>
      <c r="F25" s="115" t="s">
        <v>19</v>
      </c>
      <c r="G25" s="115" t="s">
        <v>19</v>
      </c>
      <c r="H25" s="115" t="s">
        <v>19</v>
      </c>
      <c r="I25" s="115" t="s">
        <v>19</v>
      </c>
      <c r="J25" s="115" t="s">
        <v>19</v>
      </c>
      <c r="K25" s="115" t="s">
        <v>19</v>
      </c>
      <c r="L25" s="115" t="s">
        <v>19</v>
      </c>
      <c r="M25" s="115" t="s">
        <v>19</v>
      </c>
      <c r="N25" s="115" t="s">
        <v>19</v>
      </c>
      <c r="O25" s="115" t="s">
        <v>19</v>
      </c>
      <c r="P25" s="115" t="s">
        <v>19</v>
      </c>
      <c r="Q25" s="115" t="s">
        <v>19</v>
      </c>
      <c r="R25" s="115">
        <v>36.6</v>
      </c>
      <c r="S25" s="115" t="s">
        <v>19</v>
      </c>
      <c r="T25" s="115" t="s">
        <v>19</v>
      </c>
      <c r="U25" s="115" t="s">
        <v>19</v>
      </c>
      <c r="V25" s="115" t="s">
        <v>19</v>
      </c>
      <c r="W25" s="115" t="s">
        <v>19</v>
      </c>
      <c r="X25" s="115" t="s">
        <v>19</v>
      </c>
      <c r="Y25" s="115" t="s">
        <v>19</v>
      </c>
      <c r="Z25" s="115" t="s">
        <v>19</v>
      </c>
      <c r="AA25" s="115" t="s">
        <v>19</v>
      </c>
      <c r="AB25" s="115" t="s">
        <v>19</v>
      </c>
      <c r="AC25" s="115" t="s">
        <v>19</v>
      </c>
      <c r="AD25" s="115" t="s">
        <v>19</v>
      </c>
      <c r="AE25" s="115" t="s">
        <v>19</v>
      </c>
      <c r="AF25" s="115" t="s">
        <v>19</v>
      </c>
      <c r="AG25" s="115" t="s">
        <v>19</v>
      </c>
      <c r="AH25" s="115" t="s">
        <v>19</v>
      </c>
      <c r="AI25" s="115" t="s">
        <v>19</v>
      </c>
      <c r="AJ25" s="115" t="s">
        <v>19</v>
      </c>
      <c r="AK25" s="115" t="s">
        <v>19</v>
      </c>
      <c r="AL25" s="115" t="s">
        <v>19</v>
      </c>
      <c r="AM25" s="115" t="s">
        <v>19</v>
      </c>
      <c r="AN25" s="118" t="s">
        <v>19</v>
      </c>
      <c r="AO25" s="120" t="s">
        <v>19</v>
      </c>
      <c r="AP25" s="120" t="s">
        <v>19</v>
      </c>
      <c r="AQ25" s="121" t="s">
        <v>19</v>
      </c>
      <c r="AR25" s="115" t="s">
        <v>19</v>
      </c>
      <c r="AS25" s="115" t="s">
        <v>19</v>
      </c>
      <c r="AT25" s="115"/>
      <c r="AU25" s="115"/>
      <c r="AV25" s="115"/>
      <c r="AW25" s="115"/>
      <c r="AX25" s="119"/>
      <c r="AY25" s="115"/>
    </row>
    <row r="26" spans="1:51" ht="31.5" x14ac:dyDescent="0.25">
      <c r="A26" s="116" t="s">
        <v>39</v>
      </c>
      <c r="B26" s="107" t="s">
        <v>40</v>
      </c>
      <c r="C26" s="117" t="s">
        <v>18</v>
      </c>
      <c r="D26" s="115" t="s">
        <v>19</v>
      </c>
      <c r="E26" s="115" t="s">
        <v>19</v>
      </c>
      <c r="F26" s="115" t="s">
        <v>19</v>
      </c>
      <c r="G26" s="115" t="s">
        <v>19</v>
      </c>
      <c r="H26" s="115" t="s">
        <v>19</v>
      </c>
      <c r="I26" s="115" t="s">
        <v>19</v>
      </c>
      <c r="J26" s="115">
        <v>42.69</v>
      </c>
      <c r="K26" s="115" t="s">
        <v>19</v>
      </c>
      <c r="L26" s="115" t="s">
        <v>19</v>
      </c>
      <c r="M26" s="115" t="s">
        <v>19</v>
      </c>
      <c r="N26" s="115" t="s">
        <v>19</v>
      </c>
      <c r="O26" s="115" t="s">
        <v>19</v>
      </c>
      <c r="P26" s="115" t="s">
        <v>19</v>
      </c>
      <c r="Q26" s="115" t="s">
        <v>19</v>
      </c>
      <c r="R26" s="115">
        <v>71</v>
      </c>
      <c r="S26" s="115" t="s">
        <v>19</v>
      </c>
      <c r="T26" s="115" t="s">
        <v>19</v>
      </c>
      <c r="U26" s="115" t="s">
        <v>19</v>
      </c>
      <c r="V26" s="115" t="s">
        <v>19</v>
      </c>
      <c r="W26" s="115" t="s">
        <v>19</v>
      </c>
      <c r="X26" s="115" t="s">
        <v>19</v>
      </c>
      <c r="Y26" s="115" t="s">
        <v>19</v>
      </c>
      <c r="Z26" s="115" t="s">
        <v>19</v>
      </c>
      <c r="AA26" s="115" t="s">
        <v>19</v>
      </c>
      <c r="AB26" s="115" t="s">
        <v>19</v>
      </c>
      <c r="AC26" s="115" t="s">
        <v>19</v>
      </c>
      <c r="AD26" s="115" t="s">
        <v>19</v>
      </c>
      <c r="AE26" s="115" t="s">
        <v>19</v>
      </c>
      <c r="AF26" s="115" t="s">
        <v>19</v>
      </c>
      <c r="AG26" s="115" t="s">
        <v>19</v>
      </c>
      <c r="AH26" s="115" t="s">
        <v>19</v>
      </c>
      <c r="AI26" s="115" t="s">
        <v>19</v>
      </c>
      <c r="AJ26" s="115" t="s">
        <v>19</v>
      </c>
      <c r="AK26" s="115" t="s">
        <v>19</v>
      </c>
      <c r="AL26" s="115" t="s">
        <v>19</v>
      </c>
      <c r="AM26" s="115" t="s">
        <v>19</v>
      </c>
      <c r="AN26" s="118" t="s">
        <v>19</v>
      </c>
      <c r="AO26" s="120" t="s">
        <v>19</v>
      </c>
      <c r="AP26" s="120" t="s">
        <v>19</v>
      </c>
      <c r="AQ26" s="121" t="s">
        <v>19</v>
      </c>
      <c r="AR26" s="115" t="s">
        <v>19</v>
      </c>
      <c r="AS26" s="115" t="s">
        <v>19</v>
      </c>
      <c r="AT26" s="115"/>
      <c r="AU26" s="115"/>
      <c r="AV26" s="115"/>
      <c r="AW26" s="115"/>
      <c r="AX26" s="119"/>
      <c r="AY26" s="115"/>
    </row>
    <row r="27" spans="1:51" ht="31.5" x14ac:dyDescent="0.25">
      <c r="A27" s="116" t="s">
        <v>41</v>
      </c>
      <c r="B27" s="107" t="s">
        <v>42</v>
      </c>
      <c r="C27" s="117" t="s">
        <v>18</v>
      </c>
      <c r="D27" s="115" t="s">
        <v>19</v>
      </c>
      <c r="E27" s="115" t="s">
        <v>19</v>
      </c>
      <c r="F27" s="115" t="s">
        <v>19</v>
      </c>
      <c r="G27" s="115" t="s">
        <v>19</v>
      </c>
      <c r="H27" s="115" t="s">
        <v>19</v>
      </c>
      <c r="I27" s="115" t="s">
        <v>19</v>
      </c>
      <c r="J27" s="115">
        <f t="shared" ref="J27:R27" si="27">IFERROR(0,"нд")</f>
        <v>0</v>
      </c>
      <c r="K27" s="115" t="s">
        <v>19</v>
      </c>
      <c r="L27" s="115" t="s">
        <v>19</v>
      </c>
      <c r="M27" s="115" t="s">
        <v>19</v>
      </c>
      <c r="N27" s="115" t="s">
        <v>19</v>
      </c>
      <c r="O27" s="115" t="s">
        <v>19</v>
      </c>
      <c r="P27" s="115" t="s">
        <v>19</v>
      </c>
      <c r="Q27" s="115">
        <f t="shared" si="27"/>
        <v>0</v>
      </c>
      <c r="R27" s="115">
        <f t="shared" si="27"/>
        <v>0</v>
      </c>
      <c r="S27" s="115" t="s">
        <v>19</v>
      </c>
      <c r="T27" s="115" t="s">
        <v>19</v>
      </c>
      <c r="U27" s="115" t="s">
        <v>19</v>
      </c>
      <c r="V27" s="115" t="s">
        <v>19</v>
      </c>
      <c r="W27" s="115" t="s">
        <v>19</v>
      </c>
      <c r="X27" s="115" t="s">
        <v>19</v>
      </c>
      <c r="Y27" s="115" t="s">
        <v>19</v>
      </c>
      <c r="Z27" s="115" t="s">
        <v>19</v>
      </c>
      <c r="AA27" s="115" t="s">
        <v>19</v>
      </c>
      <c r="AB27" s="115" t="s">
        <v>19</v>
      </c>
      <c r="AC27" s="115" t="s">
        <v>19</v>
      </c>
      <c r="AD27" s="115">
        <f t="shared" ref="AD27" si="28">IFERROR(0,"нд")</f>
        <v>0</v>
      </c>
      <c r="AE27" s="115" t="s">
        <v>19</v>
      </c>
      <c r="AF27" s="115" t="s">
        <v>19</v>
      </c>
      <c r="AG27" s="115" t="s">
        <v>19</v>
      </c>
      <c r="AH27" s="115" t="s">
        <v>19</v>
      </c>
      <c r="AI27" s="115" t="s">
        <v>19</v>
      </c>
      <c r="AJ27" s="115" t="s">
        <v>19</v>
      </c>
      <c r="AK27" s="115" t="s">
        <v>19</v>
      </c>
      <c r="AL27" s="115" t="s">
        <v>19</v>
      </c>
      <c r="AM27" s="115" t="s">
        <v>19</v>
      </c>
      <c r="AN27" s="118" t="s">
        <v>19</v>
      </c>
      <c r="AO27" s="120">
        <f>IFERROR(0,"нд")</f>
        <v>0</v>
      </c>
      <c r="AP27" s="120">
        <f>IFERROR(0,"нд")</f>
        <v>0</v>
      </c>
      <c r="AQ27" s="121" t="s">
        <v>19</v>
      </c>
      <c r="AR27" s="115" t="s">
        <v>19</v>
      </c>
      <c r="AS27" s="115" t="s">
        <v>19</v>
      </c>
      <c r="AT27" s="115"/>
      <c r="AU27" s="115"/>
      <c r="AV27" s="115"/>
      <c r="AW27" s="115"/>
      <c r="AX27" s="119"/>
      <c r="AY27" s="115"/>
    </row>
    <row r="28" spans="1:51" ht="15.75" x14ac:dyDescent="0.25">
      <c r="A28" s="116" t="s">
        <v>43</v>
      </c>
      <c r="B28" s="107" t="s">
        <v>44</v>
      </c>
      <c r="C28" s="117" t="s">
        <v>18</v>
      </c>
      <c r="D28" s="115" t="s">
        <v>19</v>
      </c>
      <c r="E28" s="115" t="s">
        <v>19</v>
      </c>
      <c r="F28" s="115" t="s">
        <v>19</v>
      </c>
      <c r="G28" s="115" t="s">
        <v>19</v>
      </c>
      <c r="H28" s="115" t="s">
        <v>19</v>
      </c>
      <c r="I28" s="115" t="s">
        <v>19</v>
      </c>
      <c r="J28" s="115">
        <f t="shared" ref="J28" si="29">IFERROR(SUM(J29,J30),"нд")</f>
        <v>0</v>
      </c>
      <c r="K28" s="115" t="s">
        <v>19</v>
      </c>
      <c r="L28" s="115" t="s">
        <v>19</v>
      </c>
      <c r="M28" s="115" t="s">
        <v>19</v>
      </c>
      <c r="N28" s="115" t="s">
        <v>19</v>
      </c>
      <c r="O28" s="115" t="s">
        <v>19</v>
      </c>
      <c r="P28" s="115" t="s">
        <v>19</v>
      </c>
      <c r="Q28" s="115">
        <f t="shared" ref="Q28:R28" si="30">IFERROR(SUM(Q29,Q30),"нд")</f>
        <v>0</v>
      </c>
      <c r="R28" s="115">
        <f t="shared" si="30"/>
        <v>0</v>
      </c>
      <c r="S28" s="115" t="s">
        <v>19</v>
      </c>
      <c r="T28" s="115" t="s">
        <v>19</v>
      </c>
      <c r="U28" s="115" t="s">
        <v>19</v>
      </c>
      <c r="V28" s="115" t="s">
        <v>19</v>
      </c>
      <c r="W28" s="115" t="s">
        <v>19</v>
      </c>
      <c r="X28" s="115" t="s">
        <v>19</v>
      </c>
      <c r="Y28" s="115" t="s">
        <v>19</v>
      </c>
      <c r="Z28" s="115" t="s">
        <v>19</v>
      </c>
      <c r="AA28" s="115" t="s">
        <v>19</v>
      </c>
      <c r="AB28" s="115" t="s">
        <v>19</v>
      </c>
      <c r="AC28" s="115" t="s">
        <v>19</v>
      </c>
      <c r="AD28" s="115">
        <f t="shared" ref="AD28" si="31">IFERROR(SUM(AD29,AD30),"нд")</f>
        <v>0</v>
      </c>
      <c r="AE28" s="115" t="s">
        <v>19</v>
      </c>
      <c r="AF28" s="115" t="s">
        <v>19</v>
      </c>
      <c r="AG28" s="115" t="s">
        <v>19</v>
      </c>
      <c r="AH28" s="115" t="s">
        <v>19</v>
      </c>
      <c r="AI28" s="115" t="s">
        <v>19</v>
      </c>
      <c r="AJ28" s="115" t="s">
        <v>19</v>
      </c>
      <c r="AK28" s="115" t="s">
        <v>19</v>
      </c>
      <c r="AL28" s="115" t="s">
        <v>19</v>
      </c>
      <c r="AM28" s="115" t="s">
        <v>19</v>
      </c>
      <c r="AN28" s="118" t="s">
        <v>19</v>
      </c>
      <c r="AO28" s="120">
        <f>IFERROR(SUM(AO29,AO30),"нд")</f>
        <v>0</v>
      </c>
      <c r="AP28" s="120">
        <f>IFERROR(SUM(AP29,AP30),"нд")</f>
        <v>0</v>
      </c>
      <c r="AQ28" s="121" t="s">
        <v>19</v>
      </c>
      <c r="AR28" s="115" t="s">
        <v>19</v>
      </c>
      <c r="AS28" s="115" t="s">
        <v>19</v>
      </c>
      <c r="AT28" s="115"/>
      <c r="AU28" s="115"/>
      <c r="AV28" s="115"/>
      <c r="AW28" s="115"/>
      <c r="AX28" s="119"/>
      <c r="AY28" s="115"/>
    </row>
    <row r="29" spans="1:51" ht="31.5" x14ac:dyDescent="0.25">
      <c r="A29" s="116" t="s">
        <v>45</v>
      </c>
      <c r="B29" s="107" t="s">
        <v>46</v>
      </c>
      <c r="C29" s="117" t="s">
        <v>18</v>
      </c>
      <c r="D29" s="115" t="s">
        <v>19</v>
      </c>
      <c r="E29" s="115" t="s">
        <v>19</v>
      </c>
      <c r="F29" s="115" t="s">
        <v>19</v>
      </c>
      <c r="G29" s="115" t="s">
        <v>19</v>
      </c>
      <c r="H29" s="115" t="s">
        <v>19</v>
      </c>
      <c r="I29" s="115" t="s">
        <v>19</v>
      </c>
      <c r="J29" s="115">
        <f t="shared" ref="J29:J30" si="32">IFERROR(0,"нд")</f>
        <v>0</v>
      </c>
      <c r="K29" s="115" t="s">
        <v>19</v>
      </c>
      <c r="L29" s="115" t="s">
        <v>19</v>
      </c>
      <c r="M29" s="115" t="s">
        <v>19</v>
      </c>
      <c r="N29" s="115" t="s">
        <v>19</v>
      </c>
      <c r="O29" s="115" t="s">
        <v>19</v>
      </c>
      <c r="P29" s="115" t="s">
        <v>19</v>
      </c>
      <c r="Q29" s="115">
        <f t="shared" ref="Q29:R30" si="33">IFERROR(0,"нд")</f>
        <v>0</v>
      </c>
      <c r="R29" s="115">
        <f t="shared" si="33"/>
        <v>0</v>
      </c>
      <c r="S29" s="115" t="s">
        <v>19</v>
      </c>
      <c r="T29" s="115" t="s">
        <v>19</v>
      </c>
      <c r="U29" s="115" t="s">
        <v>19</v>
      </c>
      <c r="V29" s="115" t="s">
        <v>19</v>
      </c>
      <c r="W29" s="115" t="s">
        <v>19</v>
      </c>
      <c r="X29" s="115" t="s">
        <v>19</v>
      </c>
      <c r="Y29" s="115" t="s">
        <v>19</v>
      </c>
      <c r="Z29" s="115" t="s">
        <v>19</v>
      </c>
      <c r="AA29" s="115" t="s">
        <v>19</v>
      </c>
      <c r="AB29" s="115" t="s">
        <v>19</v>
      </c>
      <c r="AC29" s="115" t="s">
        <v>19</v>
      </c>
      <c r="AD29" s="115">
        <f t="shared" ref="AD29:AD30" si="34">IFERROR(0,"нд")</f>
        <v>0</v>
      </c>
      <c r="AE29" s="115" t="s">
        <v>19</v>
      </c>
      <c r="AF29" s="115" t="s">
        <v>19</v>
      </c>
      <c r="AG29" s="115" t="s">
        <v>19</v>
      </c>
      <c r="AH29" s="115" t="s">
        <v>19</v>
      </c>
      <c r="AI29" s="115" t="s">
        <v>19</v>
      </c>
      <c r="AJ29" s="115" t="s">
        <v>19</v>
      </c>
      <c r="AK29" s="115" t="s">
        <v>19</v>
      </c>
      <c r="AL29" s="115" t="s">
        <v>19</v>
      </c>
      <c r="AM29" s="115" t="s">
        <v>19</v>
      </c>
      <c r="AN29" s="118" t="s">
        <v>19</v>
      </c>
      <c r="AO29" s="120">
        <f t="shared" ref="AO29:AP30" si="35">IFERROR(0,"нд")</f>
        <v>0</v>
      </c>
      <c r="AP29" s="120">
        <f t="shared" si="35"/>
        <v>0</v>
      </c>
      <c r="AQ29" s="121" t="s">
        <v>19</v>
      </c>
      <c r="AR29" s="115" t="s">
        <v>19</v>
      </c>
      <c r="AS29" s="115" t="s">
        <v>19</v>
      </c>
      <c r="AT29" s="115"/>
      <c r="AU29" s="115"/>
      <c r="AV29" s="115"/>
      <c r="AW29" s="115"/>
      <c r="AX29" s="119"/>
      <c r="AY29" s="115"/>
    </row>
    <row r="30" spans="1:51" ht="31.5" x14ac:dyDescent="0.25">
      <c r="A30" s="116" t="s">
        <v>47</v>
      </c>
      <c r="B30" s="107" t="s">
        <v>48</v>
      </c>
      <c r="C30" s="117" t="s">
        <v>18</v>
      </c>
      <c r="D30" s="115" t="s">
        <v>19</v>
      </c>
      <c r="E30" s="115" t="s">
        <v>19</v>
      </c>
      <c r="F30" s="115" t="s">
        <v>19</v>
      </c>
      <c r="G30" s="115" t="s">
        <v>19</v>
      </c>
      <c r="H30" s="115" t="s">
        <v>19</v>
      </c>
      <c r="I30" s="115" t="s">
        <v>19</v>
      </c>
      <c r="J30" s="115">
        <f t="shared" si="32"/>
        <v>0</v>
      </c>
      <c r="K30" s="115" t="s">
        <v>19</v>
      </c>
      <c r="L30" s="115" t="s">
        <v>19</v>
      </c>
      <c r="M30" s="115" t="s">
        <v>19</v>
      </c>
      <c r="N30" s="115" t="s">
        <v>19</v>
      </c>
      <c r="O30" s="115" t="s">
        <v>19</v>
      </c>
      <c r="P30" s="115" t="s">
        <v>19</v>
      </c>
      <c r="Q30" s="115">
        <f t="shared" si="33"/>
        <v>0</v>
      </c>
      <c r="R30" s="115">
        <f t="shared" si="33"/>
        <v>0</v>
      </c>
      <c r="S30" s="115" t="s">
        <v>19</v>
      </c>
      <c r="T30" s="115" t="s">
        <v>19</v>
      </c>
      <c r="U30" s="115" t="s">
        <v>19</v>
      </c>
      <c r="V30" s="115" t="s">
        <v>19</v>
      </c>
      <c r="W30" s="115" t="s">
        <v>19</v>
      </c>
      <c r="X30" s="115" t="s">
        <v>19</v>
      </c>
      <c r="Y30" s="115" t="s">
        <v>19</v>
      </c>
      <c r="Z30" s="115" t="s">
        <v>19</v>
      </c>
      <c r="AA30" s="115" t="s">
        <v>19</v>
      </c>
      <c r="AB30" s="115" t="s">
        <v>19</v>
      </c>
      <c r="AC30" s="115" t="s">
        <v>19</v>
      </c>
      <c r="AD30" s="115">
        <f t="shared" si="34"/>
        <v>0</v>
      </c>
      <c r="AE30" s="115" t="s">
        <v>19</v>
      </c>
      <c r="AF30" s="115" t="s">
        <v>19</v>
      </c>
      <c r="AG30" s="115" t="s">
        <v>19</v>
      </c>
      <c r="AH30" s="115" t="s">
        <v>19</v>
      </c>
      <c r="AI30" s="115" t="s">
        <v>19</v>
      </c>
      <c r="AJ30" s="115" t="s">
        <v>19</v>
      </c>
      <c r="AK30" s="115" t="s">
        <v>19</v>
      </c>
      <c r="AL30" s="115" t="s">
        <v>19</v>
      </c>
      <c r="AM30" s="115" t="s">
        <v>19</v>
      </c>
      <c r="AN30" s="118" t="s">
        <v>19</v>
      </c>
      <c r="AO30" s="120">
        <f t="shared" si="35"/>
        <v>0</v>
      </c>
      <c r="AP30" s="120">
        <f t="shared" si="35"/>
        <v>0</v>
      </c>
      <c r="AQ30" s="121" t="s">
        <v>19</v>
      </c>
      <c r="AR30" s="115" t="s">
        <v>19</v>
      </c>
      <c r="AS30" s="115" t="s">
        <v>19</v>
      </c>
      <c r="AT30" s="115"/>
      <c r="AU30" s="115"/>
      <c r="AV30" s="115"/>
      <c r="AW30" s="115"/>
      <c r="AX30" s="119"/>
      <c r="AY30" s="115"/>
    </row>
    <row r="31" spans="1:51" ht="31.5" x14ac:dyDescent="0.25">
      <c r="A31" s="116" t="s">
        <v>49</v>
      </c>
      <c r="B31" s="107" t="s">
        <v>50</v>
      </c>
      <c r="C31" s="117" t="s">
        <v>18</v>
      </c>
      <c r="D31" s="115" t="s">
        <v>19</v>
      </c>
      <c r="E31" s="115" t="s">
        <v>19</v>
      </c>
      <c r="F31" s="115" t="s">
        <v>19</v>
      </c>
      <c r="G31" s="115" t="s">
        <v>19</v>
      </c>
      <c r="H31" s="115" t="s">
        <v>19</v>
      </c>
      <c r="I31" s="115" t="s">
        <v>19</v>
      </c>
      <c r="J31" s="115">
        <f t="shared" ref="J31" si="36">IFERROR(SUM(J32,J36),"нд")</f>
        <v>0</v>
      </c>
      <c r="K31" s="115" t="s">
        <v>19</v>
      </c>
      <c r="L31" s="115" t="s">
        <v>19</v>
      </c>
      <c r="M31" s="115" t="s">
        <v>19</v>
      </c>
      <c r="N31" s="115" t="s">
        <v>19</v>
      </c>
      <c r="O31" s="115" t="s">
        <v>19</v>
      </c>
      <c r="P31" s="115" t="s">
        <v>19</v>
      </c>
      <c r="Q31" s="115">
        <f t="shared" ref="Q31:R31" si="37">IFERROR(SUM(Q32,Q36),"нд")</f>
        <v>0</v>
      </c>
      <c r="R31" s="115">
        <f t="shared" si="37"/>
        <v>0</v>
      </c>
      <c r="S31" s="115" t="s">
        <v>19</v>
      </c>
      <c r="T31" s="115" t="s">
        <v>19</v>
      </c>
      <c r="U31" s="115" t="s">
        <v>19</v>
      </c>
      <c r="V31" s="115" t="s">
        <v>19</v>
      </c>
      <c r="W31" s="115" t="s">
        <v>19</v>
      </c>
      <c r="X31" s="115" t="s">
        <v>19</v>
      </c>
      <c r="Y31" s="115" t="s">
        <v>19</v>
      </c>
      <c r="Z31" s="115" t="s">
        <v>19</v>
      </c>
      <c r="AA31" s="115" t="s">
        <v>19</v>
      </c>
      <c r="AB31" s="115" t="s">
        <v>19</v>
      </c>
      <c r="AC31" s="115" t="s">
        <v>19</v>
      </c>
      <c r="AD31" s="115">
        <f t="shared" ref="AD31" si="38">IFERROR(SUM(AD32,AD36),"нд")</f>
        <v>0</v>
      </c>
      <c r="AE31" s="115" t="s">
        <v>19</v>
      </c>
      <c r="AF31" s="115" t="s">
        <v>19</v>
      </c>
      <c r="AG31" s="115" t="s">
        <v>19</v>
      </c>
      <c r="AH31" s="115" t="s">
        <v>19</v>
      </c>
      <c r="AI31" s="115" t="s">
        <v>19</v>
      </c>
      <c r="AJ31" s="115" t="s">
        <v>19</v>
      </c>
      <c r="AK31" s="115" t="s">
        <v>19</v>
      </c>
      <c r="AL31" s="115" t="s">
        <v>19</v>
      </c>
      <c r="AM31" s="115" t="s">
        <v>19</v>
      </c>
      <c r="AN31" s="118" t="s">
        <v>19</v>
      </c>
      <c r="AO31" s="120">
        <f>IFERROR(SUM(AO32,AO36),"нд")</f>
        <v>0</v>
      </c>
      <c r="AP31" s="120">
        <f>IFERROR(SUM(AP32,AP36),"нд")</f>
        <v>0</v>
      </c>
      <c r="AQ31" s="121" t="s">
        <v>19</v>
      </c>
      <c r="AR31" s="115" t="s">
        <v>19</v>
      </c>
      <c r="AS31" s="115" t="s">
        <v>19</v>
      </c>
      <c r="AT31" s="115"/>
      <c r="AU31" s="115"/>
      <c r="AV31" s="115"/>
      <c r="AW31" s="115"/>
      <c r="AX31" s="119"/>
      <c r="AY31" s="115"/>
    </row>
    <row r="32" spans="1:51" ht="15.75" x14ac:dyDescent="0.25">
      <c r="A32" s="116" t="s">
        <v>51</v>
      </c>
      <c r="B32" s="107" t="s">
        <v>52</v>
      </c>
      <c r="C32" s="117" t="s">
        <v>18</v>
      </c>
      <c r="D32" s="115" t="s">
        <v>19</v>
      </c>
      <c r="E32" s="115" t="s">
        <v>19</v>
      </c>
      <c r="F32" s="115" t="s">
        <v>19</v>
      </c>
      <c r="G32" s="115" t="s">
        <v>19</v>
      </c>
      <c r="H32" s="115" t="s">
        <v>19</v>
      </c>
      <c r="I32" s="115" t="s">
        <v>19</v>
      </c>
      <c r="J32" s="115">
        <f t="shared" ref="J32" si="39">IFERROR(SUM(J33,J34,J35),"нд")</f>
        <v>0</v>
      </c>
      <c r="K32" s="115" t="s">
        <v>19</v>
      </c>
      <c r="L32" s="115" t="s">
        <v>19</v>
      </c>
      <c r="M32" s="115" t="s">
        <v>19</v>
      </c>
      <c r="N32" s="115" t="s">
        <v>19</v>
      </c>
      <c r="O32" s="115" t="s">
        <v>19</v>
      </c>
      <c r="P32" s="115" t="s">
        <v>19</v>
      </c>
      <c r="Q32" s="115">
        <f t="shared" ref="Q32:R32" si="40">IFERROR(SUM(Q33,Q34,Q35),"нд")</f>
        <v>0</v>
      </c>
      <c r="R32" s="115">
        <f t="shared" si="40"/>
        <v>0</v>
      </c>
      <c r="S32" s="115" t="s">
        <v>19</v>
      </c>
      <c r="T32" s="115" t="s">
        <v>19</v>
      </c>
      <c r="U32" s="115" t="s">
        <v>19</v>
      </c>
      <c r="V32" s="115" t="s">
        <v>19</v>
      </c>
      <c r="W32" s="115" t="s">
        <v>19</v>
      </c>
      <c r="X32" s="115" t="s">
        <v>19</v>
      </c>
      <c r="Y32" s="115" t="s">
        <v>19</v>
      </c>
      <c r="Z32" s="115" t="s">
        <v>19</v>
      </c>
      <c r="AA32" s="115" t="s">
        <v>19</v>
      </c>
      <c r="AB32" s="115" t="s">
        <v>19</v>
      </c>
      <c r="AC32" s="115" t="s">
        <v>19</v>
      </c>
      <c r="AD32" s="115">
        <f t="shared" ref="AD32" si="41">IFERROR(SUM(AD33,AD34,AD35),"нд")</f>
        <v>0</v>
      </c>
      <c r="AE32" s="115" t="s">
        <v>19</v>
      </c>
      <c r="AF32" s="115" t="s">
        <v>19</v>
      </c>
      <c r="AG32" s="115" t="s">
        <v>19</v>
      </c>
      <c r="AH32" s="115" t="s">
        <v>19</v>
      </c>
      <c r="AI32" s="115" t="s">
        <v>19</v>
      </c>
      <c r="AJ32" s="115" t="s">
        <v>19</v>
      </c>
      <c r="AK32" s="115" t="s">
        <v>19</v>
      </c>
      <c r="AL32" s="115" t="s">
        <v>19</v>
      </c>
      <c r="AM32" s="115" t="s">
        <v>19</v>
      </c>
      <c r="AN32" s="118" t="s">
        <v>19</v>
      </c>
      <c r="AO32" s="120">
        <f>IFERROR(SUM(AO33,AO34,AO35),"нд")</f>
        <v>0</v>
      </c>
      <c r="AP32" s="120">
        <f>IFERROR(SUM(AP33,AP34,AP35),"нд")</f>
        <v>0</v>
      </c>
      <c r="AQ32" s="121" t="s">
        <v>19</v>
      </c>
      <c r="AR32" s="115" t="s">
        <v>19</v>
      </c>
      <c r="AS32" s="115" t="s">
        <v>19</v>
      </c>
      <c r="AT32" s="115"/>
      <c r="AU32" s="115"/>
      <c r="AV32" s="115"/>
      <c r="AW32" s="115"/>
      <c r="AX32" s="119"/>
      <c r="AY32" s="115"/>
    </row>
    <row r="33" spans="1:51" ht="47.25" x14ac:dyDescent="0.25">
      <c r="A33" s="116" t="s">
        <v>51</v>
      </c>
      <c r="B33" s="107" t="s">
        <v>53</v>
      </c>
      <c r="C33" s="117" t="s">
        <v>18</v>
      </c>
      <c r="D33" s="115" t="s">
        <v>19</v>
      </c>
      <c r="E33" s="115" t="s">
        <v>19</v>
      </c>
      <c r="F33" s="115" t="s">
        <v>19</v>
      </c>
      <c r="G33" s="115" t="s">
        <v>19</v>
      </c>
      <c r="H33" s="115" t="s">
        <v>19</v>
      </c>
      <c r="I33" s="115" t="s">
        <v>19</v>
      </c>
      <c r="J33" s="115">
        <f t="shared" ref="J33:J35" si="42">IFERROR(0,"нд")</f>
        <v>0</v>
      </c>
      <c r="K33" s="115" t="s">
        <v>19</v>
      </c>
      <c r="L33" s="115" t="s">
        <v>19</v>
      </c>
      <c r="M33" s="115" t="s">
        <v>19</v>
      </c>
      <c r="N33" s="115" t="s">
        <v>19</v>
      </c>
      <c r="O33" s="115" t="s">
        <v>19</v>
      </c>
      <c r="P33" s="115" t="s">
        <v>19</v>
      </c>
      <c r="Q33" s="115">
        <f t="shared" ref="Q33:R35" si="43">IFERROR(0,"нд")</f>
        <v>0</v>
      </c>
      <c r="R33" s="115">
        <f t="shared" si="43"/>
        <v>0</v>
      </c>
      <c r="S33" s="115" t="s">
        <v>19</v>
      </c>
      <c r="T33" s="115" t="s">
        <v>19</v>
      </c>
      <c r="U33" s="115" t="s">
        <v>19</v>
      </c>
      <c r="V33" s="115" t="s">
        <v>19</v>
      </c>
      <c r="W33" s="115" t="s">
        <v>19</v>
      </c>
      <c r="X33" s="115" t="s">
        <v>19</v>
      </c>
      <c r="Y33" s="115" t="s">
        <v>19</v>
      </c>
      <c r="Z33" s="115" t="s">
        <v>19</v>
      </c>
      <c r="AA33" s="115" t="s">
        <v>19</v>
      </c>
      <c r="AB33" s="115" t="s">
        <v>19</v>
      </c>
      <c r="AC33" s="115" t="s">
        <v>19</v>
      </c>
      <c r="AD33" s="115">
        <f t="shared" ref="AD33:AD35" si="44">IFERROR(0,"нд")</f>
        <v>0</v>
      </c>
      <c r="AE33" s="115" t="s">
        <v>19</v>
      </c>
      <c r="AF33" s="115" t="s">
        <v>19</v>
      </c>
      <c r="AG33" s="115" t="s">
        <v>19</v>
      </c>
      <c r="AH33" s="115" t="s">
        <v>19</v>
      </c>
      <c r="AI33" s="115" t="s">
        <v>19</v>
      </c>
      <c r="AJ33" s="115" t="s">
        <v>19</v>
      </c>
      <c r="AK33" s="115" t="s">
        <v>19</v>
      </c>
      <c r="AL33" s="115" t="s">
        <v>19</v>
      </c>
      <c r="AM33" s="115" t="s">
        <v>19</v>
      </c>
      <c r="AN33" s="118" t="s">
        <v>19</v>
      </c>
      <c r="AO33" s="120">
        <f t="shared" ref="AO33:AP35" si="45">IFERROR(0,"нд")</f>
        <v>0</v>
      </c>
      <c r="AP33" s="120">
        <f t="shared" si="45"/>
        <v>0</v>
      </c>
      <c r="AQ33" s="121" t="s">
        <v>19</v>
      </c>
      <c r="AR33" s="115" t="s">
        <v>19</v>
      </c>
      <c r="AS33" s="115" t="s">
        <v>19</v>
      </c>
      <c r="AT33" s="115"/>
      <c r="AU33" s="115"/>
      <c r="AV33" s="115"/>
      <c r="AW33" s="115"/>
      <c r="AX33" s="119"/>
      <c r="AY33" s="115"/>
    </row>
    <row r="34" spans="1:51" ht="47.25" x14ac:dyDescent="0.25">
      <c r="A34" s="116" t="s">
        <v>51</v>
      </c>
      <c r="B34" s="107" t="s">
        <v>54</v>
      </c>
      <c r="C34" s="117" t="s">
        <v>18</v>
      </c>
      <c r="D34" s="115" t="s">
        <v>19</v>
      </c>
      <c r="E34" s="115" t="s">
        <v>19</v>
      </c>
      <c r="F34" s="115" t="s">
        <v>19</v>
      </c>
      <c r="G34" s="115" t="s">
        <v>19</v>
      </c>
      <c r="H34" s="115" t="s">
        <v>19</v>
      </c>
      <c r="I34" s="115" t="s">
        <v>19</v>
      </c>
      <c r="J34" s="115">
        <f t="shared" si="42"/>
        <v>0</v>
      </c>
      <c r="K34" s="115" t="s">
        <v>19</v>
      </c>
      <c r="L34" s="115" t="s">
        <v>19</v>
      </c>
      <c r="M34" s="115" t="s">
        <v>19</v>
      </c>
      <c r="N34" s="115" t="s">
        <v>19</v>
      </c>
      <c r="O34" s="115" t="s">
        <v>19</v>
      </c>
      <c r="P34" s="115" t="s">
        <v>19</v>
      </c>
      <c r="Q34" s="115">
        <f t="shared" si="43"/>
        <v>0</v>
      </c>
      <c r="R34" s="115">
        <f t="shared" si="43"/>
        <v>0</v>
      </c>
      <c r="S34" s="115" t="s">
        <v>19</v>
      </c>
      <c r="T34" s="115" t="s">
        <v>19</v>
      </c>
      <c r="U34" s="115" t="s">
        <v>19</v>
      </c>
      <c r="V34" s="115" t="s">
        <v>19</v>
      </c>
      <c r="W34" s="115" t="s">
        <v>19</v>
      </c>
      <c r="X34" s="115" t="s">
        <v>19</v>
      </c>
      <c r="Y34" s="115" t="s">
        <v>19</v>
      </c>
      <c r="Z34" s="115" t="s">
        <v>19</v>
      </c>
      <c r="AA34" s="115" t="s">
        <v>19</v>
      </c>
      <c r="AB34" s="115" t="s">
        <v>19</v>
      </c>
      <c r="AC34" s="115" t="s">
        <v>19</v>
      </c>
      <c r="AD34" s="115">
        <f t="shared" si="44"/>
        <v>0</v>
      </c>
      <c r="AE34" s="115" t="s">
        <v>19</v>
      </c>
      <c r="AF34" s="115" t="s">
        <v>19</v>
      </c>
      <c r="AG34" s="115" t="s">
        <v>19</v>
      </c>
      <c r="AH34" s="115" t="s">
        <v>19</v>
      </c>
      <c r="AI34" s="115" t="s">
        <v>19</v>
      </c>
      <c r="AJ34" s="115" t="s">
        <v>19</v>
      </c>
      <c r="AK34" s="115" t="s">
        <v>19</v>
      </c>
      <c r="AL34" s="115" t="s">
        <v>19</v>
      </c>
      <c r="AM34" s="115" t="s">
        <v>19</v>
      </c>
      <c r="AN34" s="118" t="s">
        <v>19</v>
      </c>
      <c r="AO34" s="120">
        <f t="shared" si="45"/>
        <v>0</v>
      </c>
      <c r="AP34" s="120">
        <f t="shared" si="45"/>
        <v>0</v>
      </c>
      <c r="AQ34" s="121" t="s">
        <v>19</v>
      </c>
      <c r="AR34" s="115" t="s">
        <v>19</v>
      </c>
      <c r="AS34" s="115" t="s">
        <v>19</v>
      </c>
      <c r="AT34" s="115"/>
      <c r="AU34" s="115"/>
      <c r="AV34" s="115"/>
      <c r="AW34" s="115"/>
      <c r="AX34" s="119"/>
      <c r="AY34" s="115"/>
    </row>
    <row r="35" spans="1:51" ht="47.25" x14ac:dyDescent="0.25">
      <c r="A35" s="116" t="s">
        <v>51</v>
      </c>
      <c r="B35" s="107" t="s">
        <v>55</v>
      </c>
      <c r="C35" s="117" t="s">
        <v>18</v>
      </c>
      <c r="D35" s="115" t="s">
        <v>19</v>
      </c>
      <c r="E35" s="115" t="s">
        <v>19</v>
      </c>
      <c r="F35" s="115" t="s">
        <v>19</v>
      </c>
      <c r="G35" s="115" t="s">
        <v>19</v>
      </c>
      <c r="H35" s="115" t="s">
        <v>19</v>
      </c>
      <c r="I35" s="115" t="s">
        <v>19</v>
      </c>
      <c r="J35" s="115">
        <f t="shared" si="42"/>
        <v>0</v>
      </c>
      <c r="K35" s="115" t="s">
        <v>19</v>
      </c>
      <c r="L35" s="115" t="s">
        <v>19</v>
      </c>
      <c r="M35" s="115" t="s">
        <v>19</v>
      </c>
      <c r="N35" s="115" t="s">
        <v>19</v>
      </c>
      <c r="O35" s="115" t="s">
        <v>19</v>
      </c>
      <c r="P35" s="115" t="s">
        <v>19</v>
      </c>
      <c r="Q35" s="115">
        <f t="shared" si="43"/>
        <v>0</v>
      </c>
      <c r="R35" s="115">
        <f t="shared" si="43"/>
        <v>0</v>
      </c>
      <c r="S35" s="115" t="s">
        <v>19</v>
      </c>
      <c r="T35" s="115" t="s">
        <v>19</v>
      </c>
      <c r="U35" s="115" t="s">
        <v>19</v>
      </c>
      <c r="V35" s="115" t="s">
        <v>19</v>
      </c>
      <c r="W35" s="115" t="s">
        <v>19</v>
      </c>
      <c r="X35" s="115" t="s">
        <v>19</v>
      </c>
      <c r="Y35" s="115" t="s">
        <v>19</v>
      </c>
      <c r="Z35" s="115" t="s">
        <v>19</v>
      </c>
      <c r="AA35" s="115" t="s">
        <v>19</v>
      </c>
      <c r="AB35" s="115" t="s">
        <v>19</v>
      </c>
      <c r="AC35" s="115" t="s">
        <v>19</v>
      </c>
      <c r="AD35" s="115">
        <f t="shared" si="44"/>
        <v>0</v>
      </c>
      <c r="AE35" s="115" t="s">
        <v>19</v>
      </c>
      <c r="AF35" s="115" t="s">
        <v>19</v>
      </c>
      <c r="AG35" s="115" t="s">
        <v>19</v>
      </c>
      <c r="AH35" s="115" t="s">
        <v>19</v>
      </c>
      <c r="AI35" s="115" t="s">
        <v>19</v>
      </c>
      <c r="AJ35" s="115" t="s">
        <v>19</v>
      </c>
      <c r="AK35" s="115" t="s">
        <v>19</v>
      </c>
      <c r="AL35" s="115" t="s">
        <v>19</v>
      </c>
      <c r="AM35" s="115" t="s">
        <v>19</v>
      </c>
      <c r="AN35" s="118" t="s">
        <v>19</v>
      </c>
      <c r="AO35" s="120">
        <f t="shared" si="45"/>
        <v>0</v>
      </c>
      <c r="AP35" s="120">
        <f t="shared" si="45"/>
        <v>0</v>
      </c>
      <c r="AQ35" s="121" t="s">
        <v>19</v>
      </c>
      <c r="AR35" s="115" t="s">
        <v>19</v>
      </c>
      <c r="AS35" s="115" t="s">
        <v>19</v>
      </c>
      <c r="AT35" s="115"/>
      <c r="AU35" s="115"/>
      <c r="AV35" s="115"/>
      <c r="AW35" s="115"/>
      <c r="AX35" s="119"/>
      <c r="AY35" s="115"/>
    </row>
    <row r="36" spans="1:51" ht="15.75" x14ac:dyDescent="0.25">
      <c r="A36" s="116" t="s">
        <v>56</v>
      </c>
      <c r="B36" s="107" t="s">
        <v>52</v>
      </c>
      <c r="C36" s="117" t="s">
        <v>18</v>
      </c>
      <c r="D36" s="115" t="s">
        <v>19</v>
      </c>
      <c r="E36" s="115" t="s">
        <v>19</v>
      </c>
      <c r="F36" s="115" t="s">
        <v>19</v>
      </c>
      <c r="G36" s="115" t="s">
        <v>19</v>
      </c>
      <c r="H36" s="115" t="s">
        <v>19</v>
      </c>
      <c r="I36" s="115" t="s">
        <v>19</v>
      </c>
      <c r="J36" s="115">
        <f t="shared" ref="J36" si="46">IFERROR(SUM(J37,J38,J39),"нд")</f>
        <v>0</v>
      </c>
      <c r="K36" s="115" t="s">
        <v>19</v>
      </c>
      <c r="L36" s="115" t="s">
        <v>19</v>
      </c>
      <c r="M36" s="115" t="s">
        <v>19</v>
      </c>
      <c r="N36" s="115" t="s">
        <v>19</v>
      </c>
      <c r="O36" s="115" t="s">
        <v>19</v>
      </c>
      <c r="P36" s="115" t="s">
        <v>19</v>
      </c>
      <c r="Q36" s="115">
        <f t="shared" ref="Q36:R36" si="47">IFERROR(SUM(Q37,Q38,Q39),"нд")</f>
        <v>0</v>
      </c>
      <c r="R36" s="115">
        <f t="shared" si="47"/>
        <v>0</v>
      </c>
      <c r="S36" s="115" t="s">
        <v>19</v>
      </c>
      <c r="T36" s="115" t="s">
        <v>19</v>
      </c>
      <c r="U36" s="115" t="s">
        <v>19</v>
      </c>
      <c r="V36" s="115" t="s">
        <v>19</v>
      </c>
      <c r="W36" s="115" t="s">
        <v>19</v>
      </c>
      <c r="X36" s="115" t="s">
        <v>19</v>
      </c>
      <c r="Y36" s="115" t="s">
        <v>19</v>
      </c>
      <c r="Z36" s="115" t="s">
        <v>19</v>
      </c>
      <c r="AA36" s="115" t="s">
        <v>19</v>
      </c>
      <c r="AB36" s="115" t="s">
        <v>19</v>
      </c>
      <c r="AC36" s="115" t="s">
        <v>19</v>
      </c>
      <c r="AD36" s="115">
        <f t="shared" ref="AD36" si="48">IFERROR(SUM(AD37,AD38,AD39),"нд")</f>
        <v>0</v>
      </c>
      <c r="AE36" s="115" t="s">
        <v>19</v>
      </c>
      <c r="AF36" s="115" t="s">
        <v>19</v>
      </c>
      <c r="AG36" s="115" t="s">
        <v>19</v>
      </c>
      <c r="AH36" s="115" t="s">
        <v>19</v>
      </c>
      <c r="AI36" s="115" t="s">
        <v>19</v>
      </c>
      <c r="AJ36" s="115" t="s">
        <v>19</v>
      </c>
      <c r="AK36" s="115" t="s">
        <v>19</v>
      </c>
      <c r="AL36" s="115" t="s">
        <v>19</v>
      </c>
      <c r="AM36" s="115" t="s">
        <v>19</v>
      </c>
      <c r="AN36" s="118" t="s">
        <v>19</v>
      </c>
      <c r="AO36" s="120">
        <f>IFERROR(SUM(AO37,AO38,AO39),"нд")</f>
        <v>0</v>
      </c>
      <c r="AP36" s="120">
        <f>IFERROR(SUM(AP37,AP38,AP39),"нд")</f>
        <v>0</v>
      </c>
      <c r="AQ36" s="121" t="s">
        <v>19</v>
      </c>
      <c r="AR36" s="115" t="s">
        <v>19</v>
      </c>
      <c r="AS36" s="115" t="s">
        <v>19</v>
      </c>
      <c r="AT36" s="115"/>
      <c r="AU36" s="115"/>
      <c r="AV36" s="115"/>
      <c r="AW36" s="115"/>
      <c r="AX36" s="119"/>
      <c r="AY36" s="115"/>
    </row>
    <row r="37" spans="1:51" ht="47.25" x14ac:dyDescent="0.25">
      <c r="A37" s="116" t="s">
        <v>56</v>
      </c>
      <c r="B37" s="107" t="s">
        <v>53</v>
      </c>
      <c r="C37" s="117" t="s">
        <v>18</v>
      </c>
      <c r="D37" s="115" t="s">
        <v>19</v>
      </c>
      <c r="E37" s="115" t="s">
        <v>19</v>
      </c>
      <c r="F37" s="115" t="s">
        <v>19</v>
      </c>
      <c r="G37" s="115" t="s">
        <v>19</v>
      </c>
      <c r="H37" s="115" t="s">
        <v>19</v>
      </c>
      <c r="I37" s="115" t="s">
        <v>19</v>
      </c>
      <c r="J37" s="115">
        <f t="shared" ref="J37:J39" si="49">IFERROR(0,"нд")</f>
        <v>0</v>
      </c>
      <c r="K37" s="115" t="s">
        <v>19</v>
      </c>
      <c r="L37" s="115" t="s">
        <v>19</v>
      </c>
      <c r="M37" s="115" t="s">
        <v>19</v>
      </c>
      <c r="N37" s="115" t="s">
        <v>19</v>
      </c>
      <c r="O37" s="115" t="s">
        <v>19</v>
      </c>
      <c r="P37" s="115" t="s">
        <v>19</v>
      </c>
      <c r="Q37" s="115">
        <f t="shared" ref="Q37:R39" si="50">IFERROR(0,"нд")</f>
        <v>0</v>
      </c>
      <c r="R37" s="115">
        <f t="shared" si="50"/>
        <v>0</v>
      </c>
      <c r="S37" s="115" t="s">
        <v>19</v>
      </c>
      <c r="T37" s="115" t="s">
        <v>19</v>
      </c>
      <c r="U37" s="115" t="s">
        <v>19</v>
      </c>
      <c r="V37" s="115" t="s">
        <v>19</v>
      </c>
      <c r="W37" s="115" t="s">
        <v>19</v>
      </c>
      <c r="X37" s="115" t="s">
        <v>19</v>
      </c>
      <c r="Y37" s="115" t="s">
        <v>19</v>
      </c>
      <c r="Z37" s="115" t="s">
        <v>19</v>
      </c>
      <c r="AA37" s="115" t="s">
        <v>19</v>
      </c>
      <c r="AB37" s="115" t="s">
        <v>19</v>
      </c>
      <c r="AC37" s="115" t="s">
        <v>19</v>
      </c>
      <c r="AD37" s="115">
        <f t="shared" ref="AD37:AD39" si="51">IFERROR(0,"нд")</f>
        <v>0</v>
      </c>
      <c r="AE37" s="115" t="s">
        <v>19</v>
      </c>
      <c r="AF37" s="115" t="s">
        <v>19</v>
      </c>
      <c r="AG37" s="115" t="s">
        <v>19</v>
      </c>
      <c r="AH37" s="115" t="s">
        <v>19</v>
      </c>
      <c r="AI37" s="115" t="s">
        <v>19</v>
      </c>
      <c r="AJ37" s="115" t="s">
        <v>19</v>
      </c>
      <c r="AK37" s="115" t="s">
        <v>19</v>
      </c>
      <c r="AL37" s="115" t="s">
        <v>19</v>
      </c>
      <c r="AM37" s="115" t="s">
        <v>19</v>
      </c>
      <c r="AN37" s="118" t="s">
        <v>19</v>
      </c>
      <c r="AO37" s="120">
        <f t="shared" ref="AO37:AP39" si="52">IFERROR(0,"нд")</f>
        <v>0</v>
      </c>
      <c r="AP37" s="120">
        <f t="shared" si="52"/>
        <v>0</v>
      </c>
      <c r="AQ37" s="121" t="s">
        <v>19</v>
      </c>
      <c r="AR37" s="115" t="s">
        <v>19</v>
      </c>
      <c r="AS37" s="115" t="s">
        <v>19</v>
      </c>
      <c r="AT37" s="115"/>
      <c r="AU37" s="115"/>
      <c r="AV37" s="115"/>
      <c r="AW37" s="115"/>
      <c r="AX37" s="119"/>
      <c r="AY37" s="115"/>
    </row>
    <row r="38" spans="1:51" ht="47.25" x14ac:dyDescent="0.25">
      <c r="A38" s="116" t="s">
        <v>56</v>
      </c>
      <c r="B38" s="107" t="s">
        <v>54</v>
      </c>
      <c r="C38" s="117" t="s">
        <v>18</v>
      </c>
      <c r="D38" s="115" t="s">
        <v>19</v>
      </c>
      <c r="E38" s="115" t="s">
        <v>19</v>
      </c>
      <c r="F38" s="115" t="s">
        <v>19</v>
      </c>
      <c r="G38" s="115" t="s">
        <v>19</v>
      </c>
      <c r="H38" s="115" t="s">
        <v>19</v>
      </c>
      <c r="I38" s="115" t="s">
        <v>19</v>
      </c>
      <c r="J38" s="115">
        <f t="shared" si="49"/>
        <v>0</v>
      </c>
      <c r="K38" s="115" t="s">
        <v>19</v>
      </c>
      <c r="L38" s="115" t="s">
        <v>19</v>
      </c>
      <c r="M38" s="115" t="s">
        <v>19</v>
      </c>
      <c r="N38" s="115" t="s">
        <v>19</v>
      </c>
      <c r="O38" s="115" t="s">
        <v>19</v>
      </c>
      <c r="P38" s="115" t="s">
        <v>19</v>
      </c>
      <c r="Q38" s="115">
        <f t="shared" si="50"/>
        <v>0</v>
      </c>
      <c r="R38" s="115">
        <f t="shared" si="50"/>
        <v>0</v>
      </c>
      <c r="S38" s="115" t="s">
        <v>19</v>
      </c>
      <c r="T38" s="115" t="s">
        <v>19</v>
      </c>
      <c r="U38" s="115" t="s">
        <v>19</v>
      </c>
      <c r="V38" s="115" t="s">
        <v>19</v>
      </c>
      <c r="W38" s="115" t="s">
        <v>19</v>
      </c>
      <c r="X38" s="115" t="s">
        <v>19</v>
      </c>
      <c r="Y38" s="115" t="s">
        <v>19</v>
      </c>
      <c r="Z38" s="115" t="s">
        <v>19</v>
      </c>
      <c r="AA38" s="115" t="s">
        <v>19</v>
      </c>
      <c r="AB38" s="115" t="s">
        <v>19</v>
      </c>
      <c r="AC38" s="115" t="s">
        <v>19</v>
      </c>
      <c r="AD38" s="115">
        <f t="shared" si="51"/>
        <v>0</v>
      </c>
      <c r="AE38" s="115" t="s">
        <v>19</v>
      </c>
      <c r="AF38" s="115" t="s">
        <v>19</v>
      </c>
      <c r="AG38" s="115" t="s">
        <v>19</v>
      </c>
      <c r="AH38" s="115" t="s">
        <v>19</v>
      </c>
      <c r="AI38" s="115" t="s">
        <v>19</v>
      </c>
      <c r="AJ38" s="115" t="s">
        <v>19</v>
      </c>
      <c r="AK38" s="115" t="s">
        <v>19</v>
      </c>
      <c r="AL38" s="115" t="s">
        <v>19</v>
      </c>
      <c r="AM38" s="115" t="s">
        <v>19</v>
      </c>
      <c r="AN38" s="118" t="s">
        <v>19</v>
      </c>
      <c r="AO38" s="120">
        <f t="shared" si="52"/>
        <v>0</v>
      </c>
      <c r="AP38" s="120">
        <f t="shared" si="52"/>
        <v>0</v>
      </c>
      <c r="AQ38" s="121" t="s">
        <v>19</v>
      </c>
      <c r="AR38" s="115" t="s">
        <v>19</v>
      </c>
      <c r="AS38" s="115" t="s">
        <v>19</v>
      </c>
      <c r="AT38" s="115"/>
      <c r="AU38" s="115"/>
      <c r="AV38" s="115"/>
      <c r="AW38" s="115"/>
      <c r="AX38" s="119"/>
      <c r="AY38" s="115"/>
    </row>
    <row r="39" spans="1:51" ht="47.25" x14ac:dyDescent="0.25">
      <c r="A39" s="116" t="s">
        <v>56</v>
      </c>
      <c r="B39" s="107" t="s">
        <v>55</v>
      </c>
      <c r="C39" s="117" t="s">
        <v>18</v>
      </c>
      <c r="D39" s="115" t="s">
        <v>19</v>
      </c>
      <c r="E39" s="115" t="s">
        <v>19</v>
      </c>
      <c r="F39" s="115" t="s">
        <v>19</v>
      </c>
      <c r="G39" s="115" t="s">
        <v>19</v>
      </c>
      <c r="H39" s="115" t="s">
        <v>19</v>
      </c>
      <c r="I39" s="115" t="s">
        <v>19</v>
      </c>
      <c r="J39" s="115">
        <f t="shared" si="49"/>
        <v>0</v>
      </c>
      <c r="K39" s="115" t="s">
        <v>19</v>
      </c>
      <c r="L39" s="115" t="s">
        <v>19</v>
      </c>
      <c r="M39" s="115" t="s">
        <v>19</v>
      </c>
      <c r="N39" s="115" t="s">
        <v>19</v>
      </c>
      <c r="O39" s="115" t="s">
        <v>19</v>
      </c>
      <c r="P39" s="115" t="s">
        <v>19</v>
      </c>
      <c r="Q39" s="115">
        <f t="shared" si="50"/>
        <v>0</v>
      </c>
      <c r="R39" s="115">
        <f t="shared" si="50"/>
        <v>0</v>
      </c>
      <c r="S39" s="115" t="s">
        <v>19</v>
      </c>
      <c r="T39" s="115" t="s">
        <v>19</v>
      </c>
      <c r="U39" s="115" t="s">
        <v>19</v>
      </c>
      <c r="V39" s="115" t="s">
        <v>19</v>
      </c>
      <c r="W39" s="115" t="s">
        <v>19</v>
      </c>
      <c r="X39" s="115" t="s">
        <v>19</v>
      </c>
      <c r="Y39" s="115" t="s">
        <v>19</v>
      </c>
      <c r="Z39" s="115" t="s">
        <v>19</v>
      </c>
      <c r="AA39" s="115" t="s">
        <v>19</v>
      </c>
      <c r="AB39" s="115" t="s">
        <v>19</v>
      </c>
      <c r="AC39" s="115" t="s">
        <v>19</v>
      </c>
      <c r="AD39" s="115">
        <f t="shared" si="51"/>
        <v>0</v>
      </c>
      <c r="AE39" s="115" t="s">
        <v>19</v>
      </c>
      <c r="AF39" s="115" t="s">
        <v>19</v>
      </c>
      <c r="AG39" s="115" t="s">
        <v>19</v>
      </c>
      <c r="AH39" s="115" t="s">
        <v>19</v>
      </c>
      <c r="AI39" s="115" t="s">
        <v>19</v>
      </c>
      <c r="AJ39" s="115" t="s">
        <v>19</v>
      </c>
      <c r="AK39" s="115" t="s">
        <v>19</v>
      </c>
      <c r="AL39" s="115" t="s">
        <v>19</v>
      </c>
      <c r="AM39" s="115" t="s">
        <v>19</v>
      </c>
      <c r="AN39" s="118" t="s">
        <v>19</v>
      </c>
      <c r="AO39" s="120">
        <f t="shared" si="52"/>
        <v>0</v>
      </c>
      <c r="AP39" s="120">
        <f t="shared" si="52"/>
        <v>0</v>
      </c>
      <c r="AQ39" s="121" t="s">
        <v>19</v>
      </c>
      <c r="AR39" s="115" t="s">
        <v>19</v>
      </c>
      <c r="AS39" s="115" t="s">
        <v>19</v>
      </c>
      <c r="AT39" s="115"/>
      <c r="AU39" s="115"/>
      <c r="AV39" s="115"/>
      <c r="AW39" s="115"/>
      <c r="AX39" s="119"/>
      <c r="AY39" s="115"/>
    </row>
    <row r="40" spans="1:51" ht="47.25" x14ac:dyDescent="0.25">
      <c r="A40" s="116" t="s">
        <v>57</v>
      </c>
      <c r="B40" s="107" t="s">
        <v>58</v>
      </c>
      <c r="C40" s="117" t="s">
        <v>18</v>
      </c>
      <c r="D40" s="115" t="s">
        <v>19</v>
      </c>
      <c r="E40" s="115" t="s">
        <v>19</v>
      </c>
      <c r="F40" s="115" t="s">
        <v>19</v>
      </c>
      <c r="G40" s="115" t="s">
        <v>19</v>
      </c>
      <c r="H40" s="115" t="s">
        <v>19</v>
      </c>
      <c r="I40" s="115" t="s">
        <v>19</v>
      </c>
      <c r="J40" s="115">
        <f t="shared" ref="J40" si="53">IFERROR(SUM(J41,J42),"нд")</f>
        <v>0</v>
      </c>
      <c r="K40" s="115" t="s">
        <v>19</v>
      </c>
      <c r="L40" s="115" t="s">
        <v>19</v>
      </c>
      <c r="M40" s="115" t="s">
        <v>19</v>
      </c>
      <c r="N40" s="115" t="s">
        <v>19</v>
      </c>
      <c r="O40" s="115" t="s">
        <v>19</v>
      </c>
      <c r="P40" s="115" t="s">
        <v>19</v>
      </c>
      <c r="Q40" s="115">
        <f t="shared" ref="Q40:R40" si="54">IFERROR(SUM(Q41,Q42),"нд")</f>
        <v>0</v>
      </c>
      <c r="R40" s="115">
        <f t="shared" si="54"/>
        <v>0</v>
      </c>
      <c r="S40" s="115" t="s">
        <v>19</v>
      </c>
      <c r="T40" s="115" t="s">
        <v>19</v>
      </c>
      <c r="U40" s="115" t="s">
        <v>19</v>
      </c>
      <c r="V40" s="115" t="s">
        <v>19</v>
      </c>
      <c r="W40" s="115" t="s">
        <v>19</v>
      </c>
      <c r="X40" s="115" t="s">
        <v>19</v>
      </c>
      <c r="Y40" s="115" t="s">
        <v>19</v>
      </c>
      <c r="Z40" s="115" t="s">
        <v>19</v>
      </c>
      <c r="AA40" s="115" t="s">
        <v>19</v>
      </c>
      <c r="AB40" s="115" t="s">
        <v>19</v>
      </c>
      <c r="AC40" s="115" t="s">
        <v>19</v>
      </c>
      <c r="AD40" s="115">
        <f t="shared" ref="AD40" si="55">IFERROR(SUM(AD41,AD42),"нд")</f>
        <v>0</v>
      </c>
      <c r="AE40" s="115" t="s">
        <v>19</v>
      </c>
      <c r="AF40" s="115" t="s">
        <v>19</v>
      </c>
      <c r="AG40" s="115" t="s">
        <v>19</v>
      </c>
      <c r="AH40" s="115" t="s">
        <v>19</v>
      </c>
      <c r="AI40" s="115" t="s">
        <v>19</v>
      </c>
      <c r="AJ40" s="115" t="s">
        <v>19</v>
      </c>
      <c r="AK40" s="115" t="s">
        <v>19</v>
      </c>
      <c r="AL40" s="115" t="s">
        <v>19</v>
      </c>
      <c r="AM40" s="115" t="s">
        <v>19</v>
      </c>
      <c r="AN40" s="118" t="s">
        <v>19</v>
      </c>
      <c r="AO40" s="120">
        <f>IFERROR(SUM(AO41,AO42),"нд")</f>
        <v>0</v>
      </c>
      <c r="AP40" s="120">
        <f>IFERROR(SUM(AP41,AP42),"нд")</f>
        <v>0</v>
      </c>
      <c r="AQ40" s="121" t="s">
        <v>19</v>
      </c>
      <c r="AR40" s="115" t="s">
        <v>19</v>
      </c>
      <c r="AS40" s="115" t="s">
        <v>19</v>
      </c>
      <c r="AT40" s="115"/>
      <c r="AU40" s="115"/>
      <c r="AV40" s="115"/>
      <c r="AW40" s="115"/>
      <c r="AX40" s="119"/>
      <c r="AY40" s="115"/>
    </row>
    <row r="41" spans="1:51" ht="31.5" x14ac:dyDescent="0.25">
      <c r="A41" s="116" t="s">
        <v>59</v>
      </c>
      <c r="B41" s="107" t="s">
        <v>60</v>
      </c>
      <c r="C41" s="117" t="s">
        <v>18</v>
      </c>
      <c r="D41" s="115" t="s">
        <v>19</v>
      </c>
      <c r="E41" s="115" t="s">
        <v>19</v>
      </c>
      <c r="F41" s="115" t="s">
        <v>19</v>
      </c>
      <c r="G41" s="115" t="s">
        <v>19</v>
      </c>
      <c r="H41" s="115" t="s">
        <v>19</v>
      </c>
      <c r="I41" s="115" t="s">
        <v>19</v>
      </c>
      <c r="J41" s="115">
        <f t="shared" ref="J41:R41" si="56">IFERROR(0,"нд")</f>
        <v>0</v>
      </c>
      <c r="K41" s="115" t="s">
        <v>19</v>
      </c>
      <c r="L41" s="115" t="s">
        <v>19</v>
      </c>
      <c r="M41" s="115" t="s">
        <v>19</v>
      </c>
      <c r="N41" s="115" t="s">
        <v>19</v>
      </c>
      <c r="O41" s="115" t="s">
        <v>19</v>
      </c>
      <c r="P41" s="115" t="s">
        <v>19</v>
      </c>
      <c r="Q41" s="115">
        <f t="shared" si="56"/>
        <v>0</v>
      </c>
      <c r="R41" s="115">
        <f t="shared" si="56"/>
        <v>0</v>
      </c>
      <c r="S41" s="115" t="s">
        <v>19</v>
      </c>
      <c r="T41" s="115" t="s">
        <v>19</v>
      </c>
      <c r="U41" s="115" t="s">
        <v>19</v>
      </c>
      <c r="V41" s="115" t="s">
        <v>19</v>
      </c>
      <c r="W41" s="115" t="s">
        <v>19</v>
      </c>
      <c r="X41" s="115" t="s">
        <v>19</v>
      </c>
      <c r="Y41" s="115" t="s">
        <v>19</v>
      </c>
      <c r="Z41" s="115" t="s">
        <v>19</v>
      </c>
      <c r="AA41" s="115" t="s">
        <v>19</v>
      </c>
      <c r="AB41" s="115" t="s">
        <v>19</v>
      </c>
      <c r="AC41" s="115" t="s">
        <v>19</v>
      </c>
      <c r="AD41" s="115">
        <f t="shared" ref="AD41" si="57">IFERROR(0,"нд")</f>
        <v>0</v>
      </c>
      <c r="AE41" s="115" t="s">
        <v>19</v>
      </c>
      <c r="AF41" s="115" t="s">
        <v>19</v>
      </c>
      <c r="AG41" s="115" t="s">
        <v>19</v>
      </c>
      <c r="AH41" s="115" t="s">
        <v>19</v>
      </c>
      <c r="AI41" s="115" t="s">
        <v>19</v>
      </c>
      <c r="AJ41" s="115" t="s">
        <v>19</v>
      </c>
      <c r="AK41" s="115" t="s">
        <v>19</v>
      </c>
      <c r="AL41" s="115" t="s">
        <v>19</v>
      </c>
      <c r="AM41" s="115" t="s">
        <v>19</v>
      </c>
      <c r="AN41" s="118" t="s">
        <v>19</v>
      </c>
      <c r="AO41" s="120">
        <f>IFERROR(0,"нд")</f>
        <v>0</v>
      </c>
      <c r="AP41" s="120">
        <f>IFERROR(0,"нд")</f>
        <v>0</v>
      </c>
      <c r="AQ41" s="121" t="s">
        <v>19</v>
      </c>
      <c r="AR41" s="115" t="s">
        <v>19</v>
      </c>
      <c r="AS41" s="115" t="s">
        <v>19</v>
      </c>
      <c r="AT41" s="115"/>
      <c r="AU41" s="115"/>
      <c r="AV41" s="115"/>
      <c r="AW41" s="115"/>
      <c r="AX41" s="119"/>
      <c r="AY41" s="115"/>
    </row>
    <row r="42" spans="1:51" ht="31.5" x14ac:dyDescent="0.25">
      <c r="A42" s="116" t="s">
        <v>61</v>
      </c>
      <c r="B42" s="107" t="s">
        <v>62</v>
      </c>
      <c r="C42" s="117" t="s">
        <v>18</v>
      </c>
      <c r="D42" s="115" t="s">
        <v>19</v>
      </c>
      <c r="E42" s="115" t="s">
        <v>19</v>
      </c>
      <c r="F42" s="115" t="s">
        <v>19</v>
      </c>
      <c r="G42" s="115" t="s">
        <v>19</v>
      </c>
      <c r="H42" s="115" t="s">
        <v>19</v>
      </c>
      <c r="I42" s="115" t="s">
        <v>19</v>
      </c>
      <c r="J42" s="115">
        <f t="shared" ref="J42:R42" si="58">IFERROR(SUM(J43:J43),"нд")</f>
        <v>0</v>
      </c>
      <c r="K42" s="115" t="s">
        <v>19</v>
      </c>
      <c r="L42" s="115" t="s">
        <v>19</v>
      </c>
      <c r="M42" s="115" t="s">
        <v>19</v>
      </c>
      <c r="N42" s="115" t="s">
        <v>19</v>
      </c>
      <c r="O42" s="115" t="s">
        <v>19</v>
      </c>
      <c r="P42" s="115" t="s">
        <v>19</v>
      </c>
      <c r="Q42" s="115">
        <f t="shared" si="58"/>
        <v>0</v>
      </c>
      <c r="R42" s="115">
        <f t="shared" si="58"/>
        <v>0</v>
      </c>
      <c r="S42" s="115" t="s">
        <v>19</v>
      </c>
      <c r="T42" s="115" t="s">
        <v>19</v>
      </c>
      <c r="U42" s="115" t="s">
        <v>19</v>
      </c>
      <c r="V42" s="115" t="s">
        <v>19</v>
      </c>
      <c r="W42" s="115" t="s">
        <v>19</v>
      </c>
      <c r="X42" s="115" t="s">
        <v>19</v>
      </c>
      <c r="Y42" s="115" t="s">
        <v>19</v>
      </c>
      <c r="Z42" s="115" t="s">
        <v>19</v>
      </c>
      <c r="AA42" s="115" t="s">
        <v>19</v>
      </c>
      <c r="AB42" s="115" t="s">
        <v>19</v>
      </c>
      <c r="AC42" s="115" t="s">
        <v>19</v>
      </c>
      <c r="AD42" s="115">
        <f t="shared" ref="AD42" si="59">IFERROR(SUM(AD43:AD43),"нд")</f>
        <v>0</v>
      </c>
      <c r="AE42" s="115" t="s">
        <v>19</v>
      </c>
      <c r="AF42" s="115" t="s">
        <v>19</v>
      </c>
      <c r="AG42" s="115" t="s">
        <v>19</v>
      </c>
      <c r="AH42" s="115" t="s">
        <v>19</v>
      </c>
      <c r="AI42" s="115" t="s">
        <v>19</v>
      </c>
      <c r="AJ42" s="115" t="s">
        <v>19</v>
      </c>
      <c r="AK42" s="115" t="s">
        <v>19</v>
      </c>
      <c r="AL42" s="115" t="s">
        <v>19</v>
      </c>
      <c r="AM42" s="115" t="s">
        <v>19</v>
      </c>
      <c r="AN42" s="118" t="s">
        <v>19</v>
      </c>
      <c r="AO42" s="120">
        <f>IFERROR(SUM(AO43:AO43),"нд")</f>
        <v>0</v>
      </c>
      <c r="AP42" s="120">
        <f>IFERROR(SUM(AP43:AP43),"нд")</f>
        <v>0</v>
      </c>
      <c r="AQ42" s="121" t="s">
        <v>19</v>
      </c>
      <c r="AR42" s="115" t="s">
        <v>19</v>
      </c>
      <c r="AS42" s="115" t="s">
        <v>19</v>
      </c>
      <c r="AT42" s="115"/>
      <c r="AU42" s="115"/>
      <c r="AV42" s="115"/>
      <c r="AW42" s="115"/>
      <c r="AX42" s="119"/>
      <c r="AY42" s="115"/>
    </row>
    <row r="43" spans="1:51" ht="47.25" x14ac:dyDescent="0.25">
      <c r="A43" s="116" t="s">
        <v>61</v>
      </c>
      <c r="B43" s="107" t="s">
        <v>537</v>
      </c>
      <c r="C43" s="117" t="s">
        <v>538</v>
      </c>
      <c r="D43" s="115" t="s">
        <v>19</v>
      </c>
      <c r="E43" s="115" t="s">
        <v>19</v>
      </c>
      <c r="F43" s="115" t="s">
        <v>19</v>
      </c>
      <c r="G43" s="115" t="s">
        <v>19</v>
      </c>
      <c r="H43" s="115" t="s">
        <v>19</v>
      </c>
      <c r="I43" s="115" t="s">
        <v>19</v>
      </c>
      <c r="J43" s="115" t="s">
        <v>19</v>
      </c>
      <c r="K43" s="115" t="s">
        <v>19</v>
      </c>
      <c r="L43" s="115" t="s">
        <v>19</v>
      </c>
      <c r="M43" s="115" t="s">
        <v>19</v>
      </c>
      <c r="N43" s="115" t="s">
        <v>19</v>
      </c>
      <c r="O43" s="115" t="s">
        <v>19</v>
      </c>
      <c r="P43" s="115" t="s">
        <v>19</v>
      </c>
      <c r="Q43" s="115" t="s">
        <v>19</v>
      </c>
      <c r="R43" s="115" t="s">
        <v>19</v>
      </c>
      <c r="S43" s="115" t="s">
        <v>19</v>
      </c>
      <c r="T43" s="115" t="s">
        <v>19</v>
      </c>
      <c r="U43" s="115" t="s">
        <v>19</v>
      </c>
      <c r="V43" s="115" t="s">
        <v>19</v>
      </c>
      <c r="W43" s="115">
        <v>1.3492063492063489E-2</v>
      </c>
      <c r="X43" s="115" t="s">
        <v>19</v>
      </c>
      <c r="Y43" s="115" t="s">
        <v>19</v>
      </c>
      <c r="Z43" s="115" t="s">
        <v>19</v>
      </c>
      <c r="AA43" s="115" t="s">
        <v>19</v>
      </c>
      <c r="AB43" s="115" t="s">
        <v>19</v>
      </c>
      <c r="AC43" s="115" t="s">
        <v>19</v>
      </c>
      <c r="AD43" s="115" t="s">
        <v>19</v>
      </c>
      <c r="AE43" s="115" t="s">
        <v>19</v>
      </c>
      <c r="AF43" s="115" t="s">
        <v>19</v>
      </c>
      <c r="AG43" s="115" t="s">
        <v>19</v>
      </c>
      <c r="AH43" s="115" t="s">
        <v>19</v>
      </c>
      <c r="AI43" s="115" t="s">
        <v>19</v>
      </c>
      <c r="AJ43" s="115" t="s">
        <v>19</v>
      </c>
      <c r="AK43" s="115" t="s">
        <v>19</v>
      </c>
      <c r="AL43" s="115" t="s">
        <v>19</v>
      </c>
      <c r="AM43" s="115" t="s">
        <v>19</v>
      </c>
      <c r="AN43" s="118" t="s">
        <v>19</v>
      </c>
      <c r="AO43" s="120" t="s">
        <v>19</v>
      </c>
      <c r="AP43" s="120" t="s">
        <v>19</v>
      </c>
      <c r="AQ43" s="121" t="s">
        <v>19</v>
      </c>
      <c r="AR43" s="115" t="s">
        <v>19</v>
      </c>
      <c r="AS43" s="115" t="s">
        <v>19</v>
      </c>
      <c r="AT43" s="115"/>
      <c r="AU43" s="115"/>
      <c r="AV43" s="115"/>
      <c r="AW43" s="115"/>
      <c r="AX43" s="119"/>
      <c r="AY43" s="115"/>
    </row>
    <row r="44" spans="1:51" ht="15.75" x14ac:dyDescent="0.25">
      <c r="A44" s="116" t="s">
        <v>63</v>
      </c>
      <c r="B44" s="107" t="s">
        <v>64</v>
      </c>
      <c r="C44" s="117" t="s">
        <v>18</v>
      </c>
      <c r="D44" s="115" t="s">
        <v>19</v>
      </c>
      <c r="E44" s="115" t="s">
        <v>19</v>
      </c>
      <c r="F44" s="115" t="s">
        <v>19</v>
      </c>
      <c r="G44" s="115" t="s">
        <v>19</v>
      </c>
      <c r="H44" s="115" t="s">
        <v>19</v>
      </c>
      <c r="I44" s="115" t="s">
        <v>19</v>
      </c>
      <c r="J44" s="115">
        <f t="shared" ref="J44" si="60">IFERROR(SUM(J45,J60,J106,J120),"нд")</f>
        <v>0</v>
      </c>
      <c r="K44" s="115" t="s">
        <v>19</v>
      </c>
      <c r="L44" s="115" t="s">
        <v>19</v>
      </c>
      <c r="M44" s="115" t="s">
        <v>19</v>
      </c>
      <c r="N44" s="115" t="s">
        <v>19</v>
      </c>
      <c r="O44" s="115" t="s">
        <v>19</v>
      </c>
      <c r="P44" s="115" t="s">
        <v>19</v>
      </c>
      <c r="Q44" s="115">
        <f t="shared" ref="Q44:R44" si="61">IFERROR(SUM(Q45,Q60,Q106,Q120),"нд")</f>
        <v>0</v>
      </c>
      <c r="R44" s="115">
        <f t="shared" si="61"/>
        <v>0</v>
      </c>
      <c r="S44" s="115" t="s">
        <v>19</v>
      </c>
      <c r="T44" s="115" t="s">
        <v>19</v>
      </c>
      <c r="U44" s="115" t="s">
        <v>19</v>
      </c>
      <c r="V44" s="115" t="s">
        <v>19</v>
      </c>
      <c r="W44" s="115" t="s">
        <v>19</v>
      </c>
      <c r="X44" s="115" t="s">
        <v>19</v>
      </c>
      <c r="Y44" s="115" t="s">
        <v>19</v>
      </c>
      <c r="Z44" s="115" t="s">
        <v>19</v>
      </c>
      <c r="AA44" s="115" t="s">
        <v>19</v>
      </c>
      <c r="AB44" s="115" t="s">
        <v>19</v>
      </c>
      <c r="AC44" s="115" t="s">
        <v>19</v>
      </c>
      <c r="AD44" s="115">
        <f t="shared" ref="AD44" si="62">IFERROR(SUM(AD45,AD60,AD106,AD120),"нд")</f>
        <v>15.936999999999998</v>
      </c>
      <c r="AE44" s="115" t="s">
        <v>19</v>
      </c>
      <c r="AF44" s="115" t="s">
        <v>19</v>
      </c>
      <c r="AG44" s="115" t="s">
        <v>19</v>
      </c>
      <c r="AH44" s="115" t="s">
        <v>19</v>
      </c>
      <c r="AI44" s="115" t="s">
        <v>19</v>
      </c>
      <c r="AJ44" s="115" t="s">
        <v>19</v>
      </c>
      <c r="AK44" s="115" t="s">
        <v>19</v>
      </c>
      <c r="AL44" s="115" t="s">
        <v>19</v>
      </c>
      <c r="AM44" s="115" t="s">
        <v>19</v>
      </c>
      <c r="AN44" s="118" t="s">
        <v>19</v>
      </c>
      <c r="AO44" s="120">
        <f>IFERROR(SUM(AO45,AO60,AO106,AO120),"нд")</f>
        <v>-6.0608099999999998E-3</v>
      </c>
      <c r="AP44" s="120">
        <f>IFERROR(SUM(AP45,AP60,AP106,AP120),"нд")</f>
        <v>-1.2954E-2</v>
      </c>
      <c r="AQ44" s="121" t="s">
        <v>19</v>
      </c>
      <c r="AR44" s="115" t="s">
        <v>19</v>
      </c>
      <c r="AS44" s="115" t="s">
        <v>19</v>
      </c>
      <c r="AT44" s="115"/>
      <c r="AU44" s="115"/>
      <c r="AV44" s="115"/>
      <c r="AW44" s="115"/>
      <c r="AX44" s="119"/>
      <c r="AY44" s="115"/>
    </row>
    <row r="45" spans="1:51" ht="31.5" x14ac:dyDescent="0.25">
      <c r="A45" s="116" t="s">
        <v>65</v>
      </c>
      <c r="B45" s="107" t="s">
        <v>66</v>
      </c>
      <c r="C45" s="117" t="s">
        <v>18</v>
      </c>
      <c r="D45" s="115" t="s">
        <v>19</v>
      </c>
      <c r="E45" s="115" t="s">
        <v>19</v>
      </c>
      <c r="F45" s="115" t="s">
        <v>19</v>
      </c>
      <c r="G45" s="115" t="s">
        <v>19</v>
      </c>
      <c r="H45" s="115" t="s">
        <v>19</v>
      </c>
      <c r="I45" s="115" t="s">
        <v>19</v>
      </c>
      <c r="J45" s="115">
        <f t="shared" ref="J45" si="63">IFERROR(SUM(J46,J50),"нд")</f>
        <v>0</v>
      </c>
      <c r="K45" s="115" t="s">
        <v>19</v>
      </c>
      <c r="L45" s="115" t="s">
        <v>19</v>
      </c>
      <c r="M45" s="115" t="s">
        <v>19</v>
      </c>
      <c r="N45" s="115" t="s">
        <v>19</v>
      </c>
      <c r="O45" s="115" t="s">
        <v>19</v>
      </c>
      <c r="P45" s="115" t="s">
        <v>19</v>
      </c>
      <c r="Q45" s="115">
        <f t="shared" ref="Q45:R45" si="64">IFERROR(SUM(Q46,Q50),"нд")</f>
        <v>0</v>
      </c>
      <c r="R45" s="115">
        <f t="shared" si="64"/>
        <v>0</v>
      </c>
      <c r="S45" s="115" t="s">
        <v>19</v>
      </c>
      <c r="T45" s="115" t="s">
        <v>19</v>
      </c>
      <c r="U45" s="115" t="s">
        <v>19</v>
      </c>
      <c r="V45" s="115" t="s">
        <v>19</v>
      </c>
      <c r="W45" s="115" t="s">
        <v>19</v>
      </c>
      <c r="X45" s="115" t="s">
        <v>19</v>
      </c>
      <c r="Y45" s="115" t="s">
        <v>19</v>
      </c>
      <c r="Z45" s="115" t="s">
        <v>19</v>
      </c>
      <c r="AA45" s="115" t="s">
        <v>19</v>
      </c>
      <c r="AB45" s="115" t="s">
        <v>19</v>
      </c>
      <c r="AC45" s="115" t="s">
        <v>19</v>
      </c>
      <c r="AD45" s="115">
        <f t="shared" ref="AD45" si="65">IFERROR(SUM(AD46,AD50),"нд")</f>
        <v>0</v>
      </c>
      <c r="AE45" s="115" t="s">
        <v>19</v>
      </c>
      <c r="AF45" s="115" t="s">
        <v>19</v>
      </c>
      <c r="AG45" s="115" t="s">
        <v>19</v>
      </c>
      <c r="AH45" s="115" t="s">
        <v>19</v>
      </c>
      <c r="AI45" s="115" t="s">
        <v>19</v>
      </c>
      <c r="AJ45" s="115" t="s">
        <v>19</v>
      </c>
      <c r="AK45" s="115" t="s">
        <v>19</v>
      </c>
      <c r="AL45" s="115" t="s">
        <v>19</v>
      </c>
      <c r="AM45" s="115" t="s">
        <v>19</v>
      </c>
      <c r="AN45" s="118" t="s">
        <v>19</v>
      </c>
      <c r="AO45" s="120">
        <f>IFERROR(SUM(AO46,AO50),"нд")</f>
        <v>0</v>
      </c>
      <c r="AP45" s="120">
        <f>IFERROR(SUM(AP46,AP50),"нд")</f>
        <v>0</v>
      </c>
      <c r="AQ45" s="121" t="s">
        <v>19</v>
      </c>
      <c r="AR45" s="115" t="s">
        <v>19</v>
      </c>
      <c r="AS45" s="115" t="s">
        <v>19</v>
      </c>
      <c r="AT45" s="115"/>
      <c r="AU45" s="115"/>
      <c r="AV45" s="115"/>
      <c r="AW45" s="115"/>
      <c r="AX45" s="119"/>
      <c r="AY45" s="115"/>
    </row>
    <row r="46" spans="1:51" ht="15.75" x14ac:dyDescent="0.25">
      <c r="A46" s="116" t="s">
        <v>67</v>
      </c>
      <c r="B46" s="107" t="s">
        <v>68</v>
      </c>
      <c r="C46" s="117" t="s">
        <v>18</v>
      </c>
      <c r="D46" s="115" t="s">
        <v>19</v>
      </c>
      <c r="E46" s="115" t="s">
        <v>19</v>
      </c>
      <c r="F46" s="115" t="s">
        <v>19</v>
      </c>
      <c r="G46" s="115" t="s">
        <v>19</v>
      </c>
      <c r="H46" s="115" t="s">
        <v>19</v>
      </c>
      <c r="I46" s="115" t="s">
        <v>19</v>
      </c>
      <c r="J46" s="115">
        <f t="shared" ref="J46" si="66">IFERROR(SUM(J47:J49),"нд")</f>
        <v>0</v>
      </c>
      <c r="K46" s="115" t="s">
        <v>19</v>
      </c>
      <c r="L46" s="115" t="s">
        <v>19</v>
      </c>
      <c r="M46" s="115" t="s">
        <v>19</v>
      </c>
      <c r="N46" s="115" t="s">
        <v>19</v>
      </c>
      <c r="O46" s="115" t="s">
        <v>19</v>
      </c>
      <c r="P46" s="115" t="s">
        <v>19</v>
      </c>
      <c r="Q46" s="115">
        <f t="shared" ref="Q46:R46" si="67">IFERROR(SUM(Q47:Q49),"нд")</f>
        <v>0</v>
      </c>
      <c r="R46" s="115">
        <f t="shared" si="67"/>
        <v>0</v>
      </c>
      <c r="S46" s="115" t="s">
        <v>19</v>
      </c>
      <c r="T46" s="115" t="s">
        <v>19</v>
      </c>
      <c r="U46" s="115" t="s">
        <v>19</v>
      </c>
      <c r="V46" s="115" t="s">
        <v>19</v>
      </c>
      <c r="W46" s="115" t="s">
        <v>19</v>
      </c>
      <c r="X46" s="115" t="s">
        <v>19</v>
      </c>
      <c r="Y46" s="115" t="s">
        <v>19</v>
      </c>
      <c r="Z46" s="115" t="s">
        <v>19</v>
      </c>
      <c r="AA46" s="115" t="s">
        <v>19</v>
      </c>
      <c r="AB46" s="115" t="s">
        <v>19</v>
      </c>
      <c r="AC46" s="115" t="s">
        <v>19</v>
      </c>
      <c r="AD46" s="115">
        <f t="shared" ref="AD46" si="68">IFERROR(SUM(AD47:AD49),"нд")</f>
        <v>0</v>
      </c>
      <c r="AE46" s="115" t="s">
        <v>19</v>
      </c>
      <c r="AF46" s="115" t="s">
        <v>19</v>
      </c>
      <c r="AG46" s="115" t="s">
        <v>19</v>
      </c>
      <c r="AH46" s="115" t="s">
        <v>19</v>
      </c>
      <c r="AI46" s="115" t="s">
        <v>19</v>
      </c>
      <c r="AJ46" s="115" t="s">
        <v>19</v>
      </c>
      <c r="AK46" s="115" t="s">
        <v>19</v>
      </c>
      <c r="AL46" s="115" t="s">
        <v>19</v>
      </c>
      <c r="AM46" s="115" t="s">
        <v>19</v>
      </c>
      <c r="AN46" s="118" t="s">
        <v>19</v>
      </c>
      <c r="AO46" s="120">
        <f>IFERROR(SUM(AO47:AO49),"нд")</f>
        <v>0</v>
      </c>
      <c r="AP46" s="120">
        <f>IFERROR(SUM(AP47:AP49),"нд")</f>
        <v>0</v>
      </c>
      <c r="AQ46" s="121" t="s">
        <v>19</v>
      </c>
      <c r="AR46" s="115" t="s">
        <v>19</v>
      </c>
      <c r="AS46" s="115" t="s">
        <v>19</v>
      </c>
      <c r="AT46" s="115"/>
      <c r="AU46" s="115"/>
      <c r="AV46" s="115"/>
      <c r="AW46" s="115"/>
      <c r="AX46" s="119"/>
      <c r="AY46" s="115"/>
    </row>
    <row r="47" spans="1:51" ht="31.5" x14ac:dyDescent="0.25">
      <c r="A47" s="116" t="s">
        <v>67</v>
      </c>
      <c r="B47" s="107" t="s">
        <v>539</v>
      </c>
      <c r="C47" s="117" t="s">
        <v>540</v>
      </c>
      <c r="D47" s="115" t="s">
        <v>19</v>
      </c>
      <c r="E47" s="115" t="s">
        <v>19</v>
      </c>
      <c r="F47" s="115" t="s">
        <v>19</v>
      </c>
      <c r="G47" s="115" t="s">
        <v>19</v>
      </c>
      <c r="H47" s="115" t="s">
        <v>19</v>
      </c>
      <c r="I47" s="115" t="s">
        <v>19</v>
      </c>
      <c r="J47" s="115" t="s">
        <v>19</v>
      </c>
      <c r="K47" s="115" t="s">
        <v>19</v>
      </c>
      <c r="L47" s="115" t="s">
        <v>19</v>
      </c>
      <c r="M47" s="115" t="s">
        <v>19</v>
      </c>
      <c r="N47" s="115" t="s">
        <v>19</v>
      </c>
      <c r="O47" s="115" t="s">
        <v>19</v>
      </c>
      <c r="P47" s="115" t="s">
        <v>19</v>
      </c>
      <c r="Q47" s="115" t="s">
        <v>19</v>
      </c>
      <c r="R47" s="115" t="s">
        <v>19</v>
      </c>
      <c r="S47" s="115" t="s">
        <v>19</v>
      </c>
      <c r="T47" s="115" t="s">
        <v>19</v>
      </c>
      <c r="U47" s="115" t="s">
        <v>19</v>
      </c>
      <c r="V47" s="115" t="s">
        <v>19</v>
      </c>
      <c r="W47" s="115">
        <v>0.19750000000000001</v>
      </c>
      <c r="X47" s="115" t="s">
        <v>19</v>
      </c>
      <c r="Y47" s="115" t="s">
        <v>19</v>
      </c>
      <c r="Z47" s="115" t="s">
        <v>19</v>
      </c>
      <c r="AA47" s="115" t="s">
        <v>19</v>
      </c>
      <c r="AB47" s="115" t="s">
        <v>19</v>
      </c>
      <c r="AC47" s="115" t="s">
        <v>19</v>
      </c>
      <c r="AD47" s="115" t="s">
        <v>19</v>
      </c>
      <c r="AE47" s="115" t="s">
        <v>19</v>
      </c>
      <c r="AF47" s="115" t="s">
        <v>19</v>
      </c>
      <c r="AG47" s="115" t="s">
        <v>19</v>
      </c>
      <c r="AH47" s="115" t="s">
        <v>19</v>
      </c>
      <c r="AI47" s="115" t="s">
        <v>19</v>
      </c>
      <c r="AJ47" s="115" t="s">
        <v>19</v>
      </c>
      <c r="AK47" s="115" t="s">
        <v>19</v>
      </c>
      <c r="AL47" s="115" t="s">
        <v>19</v>
      </c>
      <c r="AM47" s="115" t="s">
        <v>19</v>
      </c>
      <c r="AN47" s="118" t="s">
        <v>19</v>
      </c>
      <c r="AO47" s="120" t="s">
        <v>19</v>
      </c>
      <c r="AP47" s="120" t="s">
        <v>19</v>
      </c>
      <c r="AQ47" s="121" t="s">
        <v>19</v>
      </c>
      <c r="AR47" s="115" t="s">
        <v>19</v>
      </c>
      <c r="AS47" s="115" t="s">
        <v>19</v>
      </c>
      <c r="AT47" s="115"/>
      <c r="AU47" s="115"/>
      <c r="AV47" s="115"/>
      <c r="AW47" s="115"/>
      <c r="AX47" s="119"/>
      <c r="AY47" s="115"/>
    </row>
    <row r="48" spans="1:51" ht="31.5" x14ac:dyDescent="0.25">
      <c r="A48" s="116" t="s">
        <v>67</v>
      </c>
      <c r="B48" s="107" t="s">
        <v>541</v>
      </c>
      <c r="C48" s="117" t="s">
        <v>542</v>
      </c>
      <c r="D48" s="115" t="s">
        <v>19</v>
      </c>
      <c r="E48" s="115" t="s">
        <v>19</v>
      </c>
      <c r="F48" s="115" t="s">
        <v>19</v>
      </c>
      <c r="G48" s="115" t="s">
        <v>19</v>
      </c>
      <c r="H48" s="115" t="s">
        <v>19</v>
      </c>
      <c r="I48" s="115" t="s">
        <v>19</v>
      </c>
      <c r="J48" s="115" t="s">
        <v>19</v>
      </c>
      <c r="K48" s="115" t="s">
        <v>19</v>
      </c>
      <c r="L48" s="115" t="s">
        <v>19</v>
      </c>
      <c r="M48" s="115" t="s">
        <v>19</v>
      </c>
      <c r="N48" s="115" t="s">
        <v>19</v>
      </c>
      <c r="O48" s="115" t="s">
        <v>19</v>
      </c>
      <c r="P48" s="115" t="s">
        <v>19</v>
      </c>
      <c r="Q48" s="115" t="s">
        <v>19</v>
      </c>
      <c r="R48" s="115" t="s">
        <v>19</v>
      </c>
      <c r="S48" s="115" t="s">
        <v>19</v>
      </c>
      <c r="T48" s="115" t="s">
        <v>19</v>
      </c>
      <c r="U48" s="115" t="s">
        <v>19</v>
      </c>
      <c r="V48" s="115" t="s">
        <v>19</v>
      </c>
      <c r="W48" s="119">
        <v>0.45200000000000001</v>
      </c>
      <c r="X48" s="115" t="s">
        <v>19</v>
      </c>
      <c r="Y48" s="115" t="s">
        <v>19</v>
      </c>
      <c r="Z48" s="115" t="s">
        <v>19</v>
      </c>
      <c r="AA48" s="115" t="s">
        <v>19</v>
      </c>
      <c r="AB48" s="115" t="s">
        <v>19</v>
      </c>
      <c r="AC48" s="115" t="s">
        <v>19</v>
      </c>
      <c r="AD48" s="115" t="s">
        <v>19</v>
      </c>
      <c r="AE48" s="115" t="s">
        <v>19</v>
      </c>
      <c r="AF48" s="115" t="s">
        <v>19</v>
      </c>
      <c r="AG48" s="115" t="s">
        <v>19</v>
      </c>
      <c r="AH48" s="115" t="s">
        <v>19</v>
      </c>
      <c r="AI48" s="115" t="s">
        <v>19</v>
      </c>
      <c r="AJ48" s="115" t="s">
        <v>19</v>
      </c>
      <c r="AK48" s="115" t="s">
        <v>19</v>
      </c>
      <c r="AL48" s="115" t="s">
        <v>19</v>
      </c>
      <c r="AM48" s="115" t="s">
        <v>19</v>
      </c>
      <c r="AN48" s="118" t="s">
        <v>19</v>
      </c>
      <c r="AO48" s="120" t="s">
        <v>19</v>
      </c>
      <c r="AP48" s="120" t="s">
        <v>19</v>
      </c>
      <c r="AQ48" s="121" t="s">
        <v>19</v>
      </c>
      <c r="AR48" s="115" t="s">
        <v>19</v>
      </c>
      <c r="AS48" s="115" t="s">
        <v>19</v>
      </c>
      <c r="AT48" s="115"/>
      <c r="AU48" s="115"/>
      <c r="AV48" s="115"/>
      <c r="AW48" s="115"/>
      <c r="AX48" s="119"/>
      <c r="AY48" s="115"/>
    </row>
    <row r="49" spans="1:51" ht="31.5" x14ac:dyDescent="0.25">
      <c r="A49" s="116" t="s">
        <v>67</v>
      </c>
      <c r="B49" s="107" t="s">
        <v>543</v>
      </c>
      <c r="C49" s="117" t="s">
        <v>544</v>
      </c>
      <c r="D49" s="115" t="s">
        <v>19</v>
      </c>
      <c r="E49" s="115" t="s">
        <v>19</v>
      </c>
      <c r="F49" s="115" t="s">
        <v>19</v>
      </c>
      <c r="G49" s="115" t="s">
        <v>19</v>
      </c>
      <c r="H49" s="115" t="s">
        <v>19</v>
      </c>
      <c r="I49" s="115" t="s">
        <v>19</v>
      </c>
      <c r="J49" s="115" t="s">
        <v>19</v>
      </c>
      <c r="K49" s="115" t="s">
        <v>19</v>
      </c>
      <c r="L49" s="115" t="s">
        <v>19</v>
      </c>
      <c r="M49" s="115" t="s">
        <v>19</v>
      </c>
      <c r="N49" s="115" t="s">
        <v>19</v>
      </c>
      <c r="O49" s="115" t="s">
        <v>19</v>
      </c>
      <c r="P49" s="115" t="s">
        <v>19</v>
      </c>
      <c r="Q49" s="115" t="s">
        <v>19</v>
      </c>
      <c r="R49" s="115" t="s">
        <v>19</v>
      </c>
      <c r="S49" s="115" t="s">
        <v>19</v>
      </c>
      <c r="T49" s="115" t="s">
        <v>19</v>
      </c>
      <c r="U49" s="115" t="s">
        <v>19</v>
      </c>
      <c r="V49" s="115" t="s">
        <v>19</v>
      </c>
      <c r="W49" s="119">
        <v>0.16625000000000001</v>
      </c>
      <c r="X49" s="115" t="s">
        <v>19</v>
      </c>
      <c r="Y49" s="115" t="s">
        <v>19</v>
      </c>
      <c r="Z49" s="115" t="s">
        <v>19</v>
      </c>
      <c r="AA49" s="115" t="s">
        <v>19</v>
      </c>
      <c r="AB49" s="115" t="s">
        <v>19</v>
      </c>
      <c r="AC49" s="115" t="s">
        <v>19</v>
      </c>
      <c r="AD49" s="115" t="s">
        <v>19</v>
      </c>
      <c r="AE49" s="115" t="s">
        <v>19</v>
      </c>
      <c r="AF49" s="115" t="s">
        <v>19</v>
      </c>
      <c r="AG49" s="115" t="s">
        <v>19</v>
      </c>
      <c r="AH49" s="115" t="s">
        <v>19</v>
      </c>
      <c r="AI49" s="115" t="s">
        <v>19</v>
      </c>
      <c r="AJ49" s="115" t="s">
        <v>19</v>
      </c>
      <c r="AK49" s="115" t="s">
        <v>19</v>
      </c>
      <c r="AL49" s="115" t="s">
        <v>19</v>
      </c>
      <c r="AM49" s="115" t="s">
        <v>19</v>
      </c>
      <c r="AN49" s="118" t="s">
        <v>19</v>
      </c>
      <c r="AO49" s="120" t="s">
        <v>19</v>
      </c>
      <c r="AP49" s="120" t="s">
        <v>19</v>
      </c>
      <c r="AQ49" s="121" t="s">
        <v>19</v>
      </c>
      <c r="AR49" s="115" t="s">
        <v>19</v>
      </c>
      <c r="AS49" s="115" t="s">
        <v>19</v>
      </c>
      <c r="AT49" s="115"/>
      <c r="AU49" s="115"/>
      <c r="AV49" s="115"/>
      <c r="AW49" s="115"/>
      <c r="AX49" s="119"/>
      <c r="AY49" s="115"/>
    </row>
    <row r="50" spans="1:51" ht="31.5" x14ac:dyDescent="0.25">
      <c r="A50" s="116" t="s">
        <v>69</v>
      </c>
      <c r="B50" s="107" t="s">
        <v>70</v>
      </c>
      <c r="C50" s="117" t="s">
        <v>18</v>
      </c>
      <c r="D50" s="115" t="s">
        <v>19</v>
      </c>
      <c r="E50" s="115" t="s">
        <v>19</v>
      </c>
      <c r="F50" s="115" t="s">
        <v>19</v>
      </c>
      <c r="G50" s="115" t="s">
        <v>19</v>
      </c>
      <c r="H50" s="115" t="s">
        <v>19</v>
      </c>
      <c r="I50" s="115" t="s">
        <v>19</v>
      </c>
      <c r="J50" s="115">
        <f t="shared" ref="J50" si="69">IFERROR(SUM(J51:J59),"нд")</f>
        <v>0</v>
      </c>
      <c r="K50" s="115" t="s">
        <v>19</v>
      </c>
      <c r="L50" s="115" t="s">
        <v>19</v>
      </c>
      <c r="M50" s="115" t="s">
        <v>19</v>
      </c>
      <c r="N50" s="115" t="s">
        <v>19</v>
      </c>
      <c r="O50" s="115" t="s">
        <v>19</v>
      </c>
      <c r="P50" s="115" t="s">
        <v>19</v>
      </c>
      <c r="Q50" s="115">
        <f t="shared" ref="Q50:R50" si="70">IFERROR(SUM(Q51:Q59),"нд")</f>
        <v>0</v>
      </c>
      <c r="R50" s="115">
        <f t="shared" si="70"/>
        <v>0</v>
      </c>
      <c r="S50" s="115" t="s">
        <v>19</v>
      </c>
      <c r="T50" s="115" t="s">
        <v>19</v>
      </c>
      <c r="U50" s="115" t="s">
        <v>19</v>
      </c>
      <c r="V50" s="115" t="s">
        <v>19</v>
      </c>
      <c r="W50" s="115" t="s">
        <v>19</v>
      </c>
      <c r="X50" s="115" t="s">
        <v>19</v>
      </c>
      <c r="Y50" s="115" t="s">
        <v>19</v>
      </c>
      <c r="Z50" s="115" t="s">
        <v>19</v>
      </c>
      <c r="AA50" s="115" t="s">
        <v>19</v>
      </c>
      <c r="AB50" s="115" t="s">
        <v>19</v>
      </c>
      <c r="AC50" s="115" t="s">
        <v>19</v>
      </c>
      <c r="AD50" s="115">
        <f t="shared" ref="AD50" si="71">IFERROR(SUM(AD51:AD59),"нд")</f>
        <v>0</v>
      </c>
      <c r="AE50" s="115" t="s">
        <v>19</v>
      </c>
      <c r="AF50" s="115" t="s">
        <v>19</v>
      </c>
      <c r="AG50" s="115" t="s">
        <v>19</v>
      </c>
      <c r="AH50" s="115" t="s">
        <v>19</v>
      </c>
      <c r="AI50" s="115" t="s">
        <v>19</v>
      </c>
      <c r="AJ50" s="115" t="s">
        <v>19</v>
      </c>
      <c r="AK50" s="115" t="s">
        <v>19</v>
      </c>
      <c r="AL50" s="115" t="s">
        <v>19</v>
      </c>
      <c r="AM50" s="115" t="s">
        <v>19</v>
      </c>
      <c r="AN50" s="118" t="s">
        <v>19</v>
      </c>
      <c r="AO50" s="120">
        <f>IFERROR(SUM(AO51:AO59),"нд")</f>
        <v>0</v>
      </c>
      <c r="AP50" s="120">
        <f>IFERROR(SUM(AP51:AP59),"нд")</f>
        <v>0</v>
      </c>
      <c r="AQ50" s="121" t="s">
        <v>19</v>
      </c>
      <c r="AR50" s="115" t="s">
        <v>19</v>
      </c>
      <c r="AS50" s="115" t="s">
        <v>19</v>
      </c>
      <c r="AT50" s="115"/>
      <c r="AU50" s="115"/>
      <c r="AV50" s="115"/>
      <c r="AW50" s="115"/>
      <c r="AX50" s="119"/>
      <c r="AY50" s="115"/>
    </row>
    <row r="51" spans="1:51" ht="31.5" x14ac:dyDescent="0.25">
      <c r="A51" s="116" t="s">
        <v>69</v>
      </c>
      <c r="B51" s="107" t="s">
        <v>545</v>
      </c>
      <c r="C51" s="117" t="s">
        <v>546</v>
      </c>
      <c r="D51" s="115" t="s">
        <v>19</v>
      </c>
      <c r="E51" s="115" t="s">
        <v>19</v>
      </c>
      <c r="F51" s="115" t="s">
        <v>19</v>
      </c>
      <c r="G51" s="115" t="s">
        <v>19</v>
      </c>
      <c r="H51" s="115" t="s">
        <v>19</v>
      </c>
      <c r="I51" s="115" t="s">
        <v>19</v>
      </c>
      <c r="J51" s="115" t="s">
        <v>19</v>
      </c>
      <c r="K51" s="115" t="s">
        <v>19</v>
      </c>
      <c r="L51" s="115" t="s">
        <v>19</v>
      </c>
      <c r="M51" s="115" t="s">
        <v>19</v>
      </c>
      <c r="N51" s="115" t="s">
        <v>19</v>
      </c>
      <c r="O51" s="115" t="s">
        <v>19</v>
      </c>
      <c r="P51" s="115" t="s">
        <v>19</v>
      </c>
      <c r="Q51" s="115" t="s">
        <v>19</v>
      </c>
      <c r="R51" s="115" t="s">
        <v>19</v>
      </c>
      <c r="S51" s="115" t="s">
        <v>19</v>
      </c>
      <c r="T51" s="115" t="s">
        <v>19</v>
      </c>
      <c r="U51" s="115" t="s">
        <v>19</v>
      </c>
      <c r="V51" s="115" t="s">
        <v>19</v>
      </c>
      <c r="W51" s="115" t="s">
        <v>19</v>
      </c>
      <c r="X51" s="115" t="s">
        <v>19</v>
      </c>
      <c r="Y51" s="115" t="s">
        <v>19</v>
      </c>
      <c r="Z51" s="115" t="s">
        <v>19</v>
      </c>
      <c r="AA51" s="115" t="s">
        <v>19</v>
      </c>
      <c r="AB51" s="115" t="s">
        <v>19</v>
      </c>
      <c r="AC51" s="115" t="s">
        <v>19</v>
      </c>
      <c r="AD51" s="115" t="s">
        <v>19</v>
      </c>
      <c r="AE51" s="115" t="s">
        <v>19</v>
      </c>
      <c r="AF51" s="115" t="s">
        <v>19</v>
      </c>
      <c r="AG51" s="115" t="s">
        <v>19</v>
      </c>
      <c r="AH51" s="115" t="s">
        <v>19</v>
      </c>
      <c r="AI51" s="115" t="s">
        <v>19</v>
      </c>
      <c r="AJ51" s="115" t="s">
        <v>19</v>
      </c>
      <c r="AK51" s="115" t="s">
        <v>19</v>
      </c>
      <c r="AL51" s="115" t="s">
        <v>19</v>
      </c>
      <c r="AM51" s="115" t="s">
        <v>19</v>
      </c>
      <c r="AN51" s="118" t="s">
        <v>19</v>
      </c>
      <c r="AO51" s="120" t="s">
        <v>19</v>
      </c>
      <c r="AP51" s="120" t="s">
        <v>19</v>
      </c>
      <c r="AQ51" s="121" t="s">
        <v>19</v>
      </c>
      <c r="AR51" s="115" t="s">
        <v>19</v>
      </c>
      <c r="AS51" s="115" t="s">
        <v>19</v>
      </c>
      <c r="AT51" s="115"/>
      <c r="AU51" s="115"/>
      <c r="AV51" s="115"/>
      <c r="AW51" s="115"/>
      <c r="AX51" s="119"/>
      <c r="AY51" s="115"/>
    </row>
    <row r="52" spans="1:51" ht="31.5" x14ac:dyDescent="0.25">
      <c r="A52" s="116" t="s">
        <v>69</v>
      </c>
      <c r="B52" s="107" t="s">
        <v>547</v>
      </c>
      <c r="C52" s="117" t="s">
        <v>548</v>
      </c>
      <c r="D52" s="115" t="s">
        <v>19</v>
      </c>
      <c r="E52" s="115" t="s">
        <v>19</v>
      </c>
      <c r="F52" s="115" t="s">
        <v>19</v>
      </c>
      <c r="G52" s="115" t="s">
        <v>19</v>
      </c>
      <c r="H52" s="115" t="s">
        <v>19</v>
      </c>
      <c r="I52" s="115" t="s">
        <v>19</v>
      </c>
      <c r="J52" s="115" t="s">
        <v>19</v>
      </c>
      <c r="K52" s="115" t="s">
        <v>19</v>
      </c>
      <c r="L52" s="115" t="s">
        <v>19</v>
      </c>
      <c r="M52" s="115" t="s">
        <v>19</v>
      </c>
      <c r="N52" s="115" t="s">
        <v>19</v>
      </c>
      <c r="O52" s="115" t="s">
        <v>19</v>
      </c>
      <c r="P52" s="115" t="s">
        <v>19</v>
      </c>
      <c r="Q52" s="115" t="s">
        <v>19</v>
      </c>
      <c r="R52" s="115" t="s">
        <v>19</v>
      </c>
      <c r="S52" s="115" t="s">
        <v>19</v>
      </c>
      <c r="T52" s="115" t="s">
        <v>19</v>
      </c>
      <c r="U52" s="115" t="s">
        <v>19</v>
      </c>
      <c r="V52" s="115" t="s">
        <v>19</v>
      </c>
      <c r="W52" s="115" t="s">
        <v>19</v>
      </c>
      <c r="X52" s="115" t="s">
        <v>19</v>
      </c>
      <c r="Y52" s="115" t="s">
        <v>19</v>
      </c>
      <c r="Z52" s="115" t="s">
        <v>19</v>
      </c>
      <c r="AA52" s="115" t="s">
        <v>19</v>
      </c>
      <c r="AB52" s="115" t="s">
        <v>19</v>
      </c>
      <c r="AC52" s="115" t="s">
        <v>19</v>
      </c>
      <c r="AD52" s="115" t="s">
        <v>19</v>
      </c>
      <c r="AE52" s="115" t="s">
        <v>19</v>
      </c>
      <c r="AF52" s="115" t="s">
        <v>19</v>
      </c>
      <c r="AG52" s="115" t="s">
        <v>19</v>
      </c>
      <c r="AH52" s="115" t="s">
        <v>19</v>
      </c>
      <c r="AI52" s="115" t="s">
        <v>19</v>
      </c>
      <c r="AJ52" s="115" t="s">
        <v>19</v>
      </c>
      <c r="AK52" s="115" t="s">
        <v>19</v>
      </c>
      <c r="AL52" s="115" t="s">
        <v>19</v>
      </c>
      <c r="AM52" s="115" t="s">
        <v>19</v>
      </c>
      <c r="AN52" s="118" t="s">
        <v>19</v>
      </c>
      <c r="AO52" s="120" t="s">
        <v>19</v>
      </c>
      <c r="AP52" s="120" t="s">
        <v>19</v>
      </c>
      <c r="AQ52" s="121" t="s">
        <v>19</v>
      </c>
      <c r="AR52" s="115" t="s">
        <v>19</v>
      </c>
      <c r="AS52" s="115" t="s">
        <v>19</v>
      </c>
      <c r="AT52" s="115"/>
      <c r="AU52" s="115"/>
      <c r="AV52" s="115"/>
      <c r="AW52" s="115"/>
      <c r="AX52" s="119"/>
      <c r="AY52" s="115"/>
    </row>
    <row r="53" spans="1:51" ht="31.5" x14ac:dyDescent="0.25">
      <c r="A53" s="116" t="s">
        <v>69</v>
      </c>
      <c r="B53" s="107" t="s">
        <v>549</v>
      </c>
      <c r="C53" s="117" t="s">
        <v>550</v>
      </c>
      <c r="D53" s="115" t="s">
        <v>19</v>
      </c>
      <c r="E53" s="115" t="s">
        <v>19</v>
      </c>
      <c r="F53" s="115" t="s">
        <v>19</v>
      </c>
      <c r="G53" s="115" t="s">
        <v>19</v>
      </c>
      <c r="H53" s="115" t="s">
        <v>19</v>
      </c>
      <c r="I53" s="115" t="s">
        <v>19</v>
      </c>
      <c r="J53" s="115" t="s">
        <v>19</v>
      </c>
      <c r="K53" s="115" t="s">
        <v>19</v>
      </c>
      <c r="L53" s="115" t="s">
        <v>19</v>
      </c>
      <c r="M53" s="115" t="s">
        <v>19</v>
      </c>
      <c r="N53" s="115" t="s">
        <v>19</v>
      </c>
      <c r="O53" s="115" t="s">
        <v>19</v>
      </c>
      <c r="P53" s="115" t="s">
        <v>19</v>
      </c>
      <c r="Q53" s="115" t="s">
        <v>19</v>
      </c>
      <c r="R53" s="115" t="s">
        <v>19</v>
      </c>
      <c r="S53" s="115" t="s">
        <v>19</v>
      </c>
      <c r="T53" s="115" t="s">
        <v>19</v>
      </c>
      <c r="U53" s="115" t="s">
        <v>19</v>
      </c>
      <c r="V53" s="115" t="s">
        <v>19</v>
      </c>
      <c r="W53" s="115" t="s">
        <v>19</v>
      </c>
      <c r="X53" s="115" t="s">
        <v>19</v>
      </c>
      <c r="Y53" s="115" t="s">
        <v>19</v>
      </c>
      <c r="Z53" s="115" t="s">
        <v>19</v>
      </c>
      <c r="AA53" s="115" t="s">
        <v>19</v>
      </c>
      <c r="AB53" s="115" t="s">
        <v>19</v>
      </c>
      <c r="AC53" s="115" t="s">
        <v>19</v>
      </c>
      <c r="AD53" s="115" t="s">
        <v>19</v>
      </c>
      <c r="AE53" s="115" t="s">
        <v>19</v>
      </c>
      <c r="AF53" s="115" t="s">
        <v>19</v>
      </c>
      <c r="AG53" s="115" t="s">
        <v>19</v>
      </c>
      <c r="AH53" s="115" t="s">
        <v>19</v>
      </c>
      <c r="AI53" s="115" t="s">
        <v>19</v>
      </c>
      <c r="AJ53" s="115" t="s">
        <v>19</v>
      </c>
      <c r="AK53" s="115" t="s">
        <v>19</v>
      </c>
      <c r="AL53" s="115" t="s">
        <v>19</v>
      </c>
      <c r="AM53" s="115" t="s">
        <v>19</v>
      </c>
      <c r="AN53" s="118" t="s">
        <v>19</v>
      </c>
      <c r="AO53" s="120" t="s">
        <v>19</v>
      </c>
      <c r="AP53" s="120" t="s">
        <v>19</v>
      </c>
      <c r="AQ53" s="121" t="s">
        <v>19</v>
      </c>
      <c r="AR53" s="115" t="s">
        <v>19</v>
      </c>
      <c r="AS53" s="115" t="s">
        <v>19</v>
      </c>
      <c r="AT53" s="115"/>
      <c r="AU53" s="115"/>
      <c r="AV53" s="115"/>
      <c r="AW53" s="115"/>
      <c r="AX53" s="119"/>
      <c r="AY53" s="115"/>
    </row>
    <row r="54" spans="1:51" ht="31.5" x14ac:dyDescent="0.25">
      <c r="A54" s="116" t="s">
        <v>69</v>
      </c>
      <c r="B54" s="107" t="s">
        <v>551</v>
      </c>
      <c r="C54" s="117" t="s">
        <v>552</v>
      </c>
      <c r="D54" s="115" t="s">
        <v>19</v>
      </c>
      <c r="E54" s="115" t="s">
        <v>19</v>
      </c>
      <c r="F54" s="115" t="s">
        <v>19</v>
      </c>
      <c r="G54" s="115" t="s">
        <v>19</v>
      </c>
      <c r="H54" s="115" t="s">
        <v>19</v>
      </c>
      <c r="I54" s="115" t="s">
        <v>19</v>
      </c>
      <c r="J54" s="115" t="s">
        <v>19</v>
      </c>
      <c r="K54" s="115" t="s">
        <v>19</v>
      </c>
      <c r="L54" s="115" t="s">
        <v>19</v>
      </c>
      <c r="M54" s="115" t="s">
        <v>19</v>
      </c>
      <c r="N54" s="115" t="s">
        <v>19</v>
      </c>
      <c r="O54" s="115" t="s">
        <v>19</v>
      </c>
      <c r="P54" s="115" t="s">
        <v>19</v>
      </c>
      <c r="Q54" s="115" t="s">
        <v>19</v>
      </c>
      <c r="R54" s="115" t="s">
        <v>19</v>
      </c>
      <c r="S54" s="115" t="s">
        <v>19</v>
      </c>
      <c r="T54" s="115" t="s">
        <v>19</v>
      </c>
      <c r="U54" s="115" t="s">
        <v>19</v>
      </c>
      <c r="V54" s="115" t="s">
        <v>19</v>
      </c>
      <c r="W54" s="115" t="s">
        <v>19</v>
      </c>
      <c r="X54" s="115" t="s">
        <v>19</v>
      </c>
      <c r="Y54" s="115" t="s">
        <v>19</v>
      </c>
      <c r="Z54" s="115" t="s">
        <v>19</v>
      </c>
      <c r="AA54" s="115" t="s">
        <v>19</v>
      </c>
      <c r="AB54" s="115" t="s">
        <v>19</v>
      </c>
      <c r="AC54" s="115" t="s">
        <v>19</v>
      </c>
      <c r="AD54" s="115" t="s">
        <v>19</v>
      </c>
      <c r="AE54" s="115" t="s">
        <v>19</v>
      </c>
      <c r="AF54" s="115" t="s">
        <v>19</v>
      </c>
      <c r="AG54" s="115" t="s">
        <v>19</v>
      </c>
      <c r="AH54" s="115" t="s">
        <v>19</v>
      </c>
      <c r="AI54" s="115" t="s">
        <v>19</v>
      </c>
      <c r="AJ54" s="115" t="s">
        <v>19</v>
      </c>
      <c r="AK54" s="115" t="s">
        <v>19</v>
      </c>
      <c r="AL54" s="115" t="s">
        <v>19</v>
      </c>
      <c r="AM54" s="115" t="s">
        <v>19</v>
      </c>
      <c r="AN54" s="118" t="s">
        <v>19</v>
      </c>
      <c r="AO54" s="120" t="s">
        <v>19</v>
      </c>
      <c r="AP54" s="120" t="s">
        <v>19</v>
      </c>
      <c r="AQ54" s="121" t="s">
        <v>19</v>
      </c>
      <c r="AR54" s="115" t="s">
        <v>19</v>
      </c>
      <c r="AS54" s="115" t="s">
        <v>19</v>
      </c>
      <c r="AT54" s="115"/>
      <c r="AU54" s="115"/>
      <c r="AV54" s="115"/>
      <c r="AW54" s="115"/>
      <c r="AX54" s="119"/>
      <c r="AY54" s="115"/>
    </row>
    <row r="55" spans="1:51" ht="15.75" x14ac:dyDescent="0.25">
      <c r="A55" s="116" t="s">
        <v>69</v>
      </c>
      <c r="B55" s="107" t="s">
        <v>553</v>
      </c>
      <c r="C55" s="117" t="s">
        <v>554</v>
      </c>
      <c r="D55" s="115" t="s">
        <v>19</v>
      </c>
      <c r="E55" s="115" t="s">
        <v>19</v>
      </c>
      <c r="F55" s="115" t="s">
        <v>19</v>
      </c>
      <c r="G55" s="115" t="s">
        <v>19</v>
      </c>
      <c r="H55" s="115" t="s">
        <v>19</v>
      </c>
      <c r="I55" s="115" t="s">
        <v>19</v>
      </c>
      <c r="J55" s="115" t="s">
        <v>19</v>
      </c>
      <c r="K55" s="115" t="s">
        <v>19</v>
      </c>
      <c r="L55" s="115" t="s">
        <v>19</v>
      </c>
      <c r="M55" s="115" t="s">
        <v>19</v>
      </c>
      <c r="N55" s="115" t="s">
        <v>19</v>
      </c>
      <c r="O55" s="115" t="s">
        <v>19</v>
      </c>
      <c r="P55" s="115" t="s">
        <v>19</v>
      </c>
      <c r="Q55" s="115" t="s">
        <v>19</v>
      </c>
      <c r="R55" s="115" t="s">
        <v>19</v>
      </c>
      <c r="S55" s="115" t="s">
        <v>19</v>
      </c>
      <c r="T55" s="115" t="s">
        <v>19</v>
      </c>
      <c r="U55" s="115" t="s">
        <v>19</v>
      </c>
      <c r="V55" s="115" t="s">
        <v>19</v>
      </c>
      <c r="W55" s="115" t="s">
        <v>19</v>
      </c>
      <c r="X55" s="115" t="s">
        <v>19</v>
      </c>
      <c r="Y55" s="115" t="s">
        <v>19</v>
      </c>
      <c r="Z55" s="115" t="s">
        <v>19</v>
      </c>
      <c r="AA55" s="115" t="s">
        <v>19</v>
      </c>
      <c r="AB55" s="115" t="s">
        <v>19</v>
      </c>
      <c r="AC55" s="115" t="s">
        <v>19</v>
      </c>
      <c r="AD55" s="115" t="s">
        <v>19</v>
      </c>
      <c r="AE55" s="115" t="s">
        <v>19</v>
      </c>
      <c r="AF55" s="115" t="s">
        <v>19</v>
      </c>
      <c r="AG55" s="115" t="s">
        <v>19</v>
      </c>
      <c r="AH55" s="115" t="s">
        <v>19</v>
      </c>
      <c r="AI55" s="115" t="s">
        <v>19</v>
      </c>
      <c r="AJ55" s="115" t="s">
        <v>19</v>
      </c>
      <c r="AK55" s="115" t="s">
        <v>19</v>
      </c>
      <c r="AL55" s="115" t="s">
        <v>19</v>
      </c>
      <c r="AM55" s="115" t="s">
        <v>19</v>
      </c>
      <c r="AN55" s="118" t="s">
        <v>19</v>
      </c>
      <c r="AO55" s="120" t="s">
        <v>19</v>
      </c>
      <c r="AP55" s="120" t="s">
        <v>19</v>
      </c>
      <c r="AQ55" s="121" t="s">
        <v>19</v>
      </c>
      <c r="AR55" s="115" t="s">
        <v>19</v>
      </c>
      <c r="AS55" s="115" t="s">
        <v>19</v>
      </c>
      <c r="AT55" s="115"/>
      <c r="AU55" s="115"/>
      <c r="AV55" s="115"/>
      <c r="AW55" s="115"/>
      <c r="AX55" s="119"/>
      <c r="AY55" s="115"/>
    </row>
    <row r="56" spans="1:51" ht="15.75" x14ac:dyDescent="0.25">
      <c r="A56" s="116" t="s">
        <v>69</v>
      </c>
      <c r="B56" s="107" t="s">
        <v>555</v>
      </c>
      <c r="C56" s="117" t="s">
        <v>556</v>
      </c>
      <c r="D56" s="115" t="s">
        <v>19</v>
      </c>
      <c r="E56" s="115" t="s">
        <v>19</v>
      </c>
      <c r="F56" s="115" t="s">
        <v>19</v>
      </c>
      <c r="G56" s="115" t="s">
        <v>19</v>
      </c>
      <c r="H56" s="115" t="s">
        <v>19</v>
      </c>
      <c r="I56" s="115" t="s">
        <v>19</v>
      </c>
      <c r="J56" s="115" t="s">
        <v>19</v>
      </c>
      <c r="K56" s="115" t="s">
        <v>19</v>
      </c>
      <c r="L56" s="115" t="s">
        <v>19</v>
      </c>
      <c r="M56" s="115" t="s">
        <v>19</v>
      </c>
      <c r="N56" s="115" t="s">
        <v>19</v>
      </c>
      <c r="O56" s="115" t="s">
        <v>19</v>
      </c>
      <c r="P56" s="115" t="s">
        <v>19</v>
      </c>
      <c r="Q56" s="115" t="s">
        <v>19</v>
      </c>
      <c r="R56" s="115" t="s">
        <v>19</v>
      </c>
      <c r="S56" s="115" t="s">
        <v>19</v>
      </c>
      <c r="T56" s="115" t="s">
        <v>19</v>
      </c>
      <c r="U56" s="115" t="s">
        <v>19</v>
      </c>
      <c r="V56" s="115" t="s">
        <v>19</v>
      </c>
      <c r="W56" s="115" t="s">
        <v>19</v>
      </c>
      <c r="X56" s="115" t="s">
        <v>19</v>
      </c>
      <c r="Y56" s="115" t="s">
        <v>19</v>
      </c>
      <c r="Z56" s="115" t="s">
        <v>19</v>
      </c>
      <c r="AA56" s="115" t="s">
        <v>19</v>
      </c>
      <c r="AB56" s="115" t="s">
        <v>19</v>
      </c>
      <c r="AC56" s="115" t="s">
        <v>19</v>
      </c>
      <c r="AD56" s="115" t="s">
        <v>19</v>
      </c>
      <c r="AE56" s="115" t="s">
        <v>19</v>
      </c>
      <c r="AF56" s="115" t="s">
        <v>19</v>
      </c>
      <c r="AG56" s="115" t="s">
        <v>19</v>
      </c>
      <c r="AH56" s="115" t="s">
        <v>19</v>
      </c>
      <c r="AI56" s="115" t="s">
        <v>19</v>
      </c>
      <c r="AJ56" s="115" t="s">
        <v>19</v>
      </c>
      <c r="AK56" s="115" t="s">
        <v>19</v>
      </c>
      <c r="AL56" s="115" t="s">
        <v>19</v>
      </c>
      <c r="AM56" s="115" t="s">
        <v>19</v>
      </c>
      <c r="AN56" s="118" t="s">
        <v>19</v>
      </c>
      <c r="AO56" s="120" t="s">
        <v>19</v>
      </c>
      <c r="AP56" s="120" t="s">
        <v>19</v>
      </c>
      <c r="AQ56" s="121" t="s">
        <v>19</v>
      </c>
      <c r="AR56" s="115" t="s">
        <v>19</v>
      </c>
      <c r="AS56" s="115" t="s">
        <v>19</v>
      </c>
      <c r="AT56" s="115"/>
      <c r="AU56" s="115"/>
      <c r="AV56" s="115"/>
      <c r="AW56" s="115"/>
      <c r="AX56" s="119"/>
      <c r="AY56" s="115"/>
    </row>
    <row r="57" spans="1:51" ht="15.75" x14ac:dyDescent="0.25">
      <c r="A57" s="116" t="s">
        <v>69</v>
      </c>
      <c r="B57" s="107" t="s">
        <v>557</v>
      </c>
      <c r="C57" s="117" t="s">
        <v>558</v>
      </c>
      <c r="D57" s="115" t="s">
        <v>19</v>
      </c>
      <c r="E57" s="115" t="s">
        <v>19</v>
      </c>
      <c r="F57" s="115" t="s">
        <v>19</v>
      </c>
      <c r="G57" s="115" t="s">
        <v>19</v>
      </c>
      <c r="H57" s="115" t="s">
        <v>19</v>
      </c>
      <c r="I57" s="115" t="s">
        <v>19</v>
      </c>
      <c r="J57" s="115" t="s">
        <v>19</v>
      </c>
      <c r="K57" s="115" t="s">
        <v>19</v>
      </c>
      <c r="L57" s="115" t="s">
        <v>19</v>
      </c>
      <c r="M57" s="115" t="s">
        <v>19</v>
      </c>
      <c r="N57" s="115" t="s">
        <v>19</v>
      </c>
      <c r="O57" s="115" t="s">
        <v>19</v>
      </c>
      <c r="P57" s="115" t="s">
        <v>19</v>
      </c>
      <c r="Q57" s="115" t="s">
        <v>19</v>
      </c>
      <c r="R57" s="115" t="s">
        <v>19</v>
      </c>
      <c r="S57" s="115" t="s">
        <v>19</v>
      </c>
      <c r="T57" s="115" t="s">
        <v>19</v>
      </c>
      <c r="U57" s="115" t="s">
        <v>19</v>
      </c>
      <c r="V57" s="115" t="s">
        <v>19</v>
      </c>
      <c r="W57" s="115" t="s">
        <v>19</v>
      </c>
      <c r="X57" s="115" t="s">
        <v>19</v>
      </c>
      <c r="Y57" s="115" t="s">
        <v>19</v>
      </c>
      <c r="Z57" s="115" t="s">
        <v>19</v>
      </c>
      <c r="AA57" s="115" t="s">
        <v>19</v>
      </c>
      <c r="AB57" s="115" t="s">
        <v>19</v>
      </c>
      <c r="AC57" s="115" t="s">
        <v>19</v>
      </c>
      <c r="AD57" s="115" t="s">
        <v>19</v>
      </c>
      <c r="AE57" s="115" t="s">
        <v>19</v>
      </c>
      <c r="AF57" s="115" t="s">
        <v>19</v>
      </c>
      <c r="AG57" s="115" t="s">
        <v>19</v>
      </c>
      <c r="AH57" s="115" t="s">
        <v>19</v>
      </c>
      <c r="AI57" s="115" t="s">
        <v>19</v>
      </c>
      <c r="AJ57" s="115" t="s">
        <v>19</v>
      </c>
      <c r="AK57" s="115" t="s">
        <v>19</v>
      </c>
      <c r="AL57" s="115" t="s">
        <v>19</v>
      </c>
      <c r="AM57" s="115" t="s">
        <v>19</v>
      </c>
      <c r="AN57" s="118" t="s">
        <v>19</v>
      </c>
      <c r="AO57" s="120" t="s">
        <v>19</v>
      </c>
      <c r="AP57" s="120" t="s">
        <v>19</v>
      </c>
      <c r="AQ57" s="121" t="s">
        <v>19</v>
      </c>
      <c r="AR57" s="115" t="s">
        <v>19</v>
      </c>
      <c r="AS57" s="115" t="s">
        <v>19</v>
      </c>
      <c r="AT57" s="115"/>
      <c r="AU57" s="115"/>
      <c r="AV57" s="115"/>
      <c r="AW57" s="115"/>
      <c r="AX57" s="119"/>
      <c r="AY57" s="115"/>
    </row>
    <row r="58" spans="1:51" ht="31.5" x14ac:dyDescent="0.25">
      <c r="A58" s="116" t="s">
        <v>69</v>
      </c>
      <c r="B58" s="107" t="s">
        <v>559</v>
      </c>
      <c r="C58" s="117" t="s">
        <v>560</v>
      </c>
      <c r="D58" s="115" t="s">
        <v>19</v>
      </c>
      <c r="E58" s="115" t="s">
        <v>19</v>
      </c>
      <c r="F58" s="115" t="s">
        <v>19</v>
      </c>
      <c r="G58" s="115" t="s">
        <v>19</v>
      </c>
      <c r="H58" s="115" t="s">
        <v>19</v>
      </c>
      <c r="I58" s="115" t="s">
        <v>19</v>
      </c>
      <c r="J58" s="115" t="s">
        <v>19</v>
      </c>
      <c r="K58" s="115" t="s">
        <v>19</v>
      </c>
      <c r="L58" s="115" t="s">
        <v>19</v>
      </c>
      <c r="M58" s="115" t="s">
        <v>19</v>
      </c>
      <c r="N58" s="115" t="s">
        <v>19</v>
      </c>
      <c r="O58" s="115" t="s">
        <v>19</v>
      </c>
      <c r="P58" s="115" t="s">
        <v>19</v>
      </c>
      <c r="Q58" s="115" t="s">
        <v>19</v>
      </c>
      <c r="R58" s="115" t="s">
        <v>19</v>
      </c>
      <c r="S58" s="115" t="s">
        <v>19</v>
      </c>
      <c r="T58" s="115" t="s">
        <v>19</v>
      </c>
      <c r="U58" s="115" t="s">
        <v>19</v>
      </c>
      <c r="V58" s="115" t="s">
        <v>19</v>
      </c>
      <c r="W58" s="115" t="s">
        <v>19</v>
      </c>
      <c r="X58" s="115" t="s">
        <v>19</v>
      </c>
      <c r="Y58" s="115" t="s">
        <v>19</v>
      </c>
      <c r="Z58" s="115" t="s">
        <v>19</v>
      </c>
      <c r="AA58" s="115" t="s">
        <v>19</v>
      </c>
      <c r="AB58" s="115" t="s">
        <v>19</v>
      </c>
      <c r="AC58" s="115" t="s">
        <v>19</v>
      </c>
      <c r="AD58" s="115" t="s">
        <v>19</v>
      </c>
      <c r="AE58" s="115" t="s">
        <v>19</v>
      </c>
      <c r="AF58" s="115" t="s">
        <v>19</v>
      </c>
      <c r="AG58" s="115" t="s">
        <v>19</v>
      </c>
      <c r="AH58" s="115" t="s">
        <v>19</v>
      </c>
      <c r="AI58" s="115" t="s">
        <v>19</v>
      </c>
      <c r="AJ58" s="115" t="s">
        <v>19</v>
      </c>
      <c r="AK58" s="115" t="s">
        <v>19</v>
      </c>
      <c r="AL58" s="115" t="s">
        <v>19</v>
      </c>
      <c r="AM58" s="115" t="s">
        <v>19</v>
      </c>
      <c r="AN58" s="118" t="s">
        <v>19</v>
      </c>
      <c r="AO58" s="120" t="s">
        <v>19</v>
      </c>
      <c r="AP58" s="120" t="s">
        <v>19</v>
      </c>
      <c r="AQ58" s="121" t="s">
        <v>19</v>
      </c>
      <c r="AR58" s="115" t="s">
        <v>19</v>
      </c>
      <c r="AS58" s="115" t="s">
        <v>19</v>
      </c>
      <c r="AT58" s="115"/>
      <c r="AU58" s="115"/>
      <c r="AV58" s="115"/>
      <c r="AW58" s="115"/>
      <c r="AX58" s="119"/>
      <c r="AY58" s="115"/>
    </row>
    <row r="59" spans="1:51" ht="31.5" x14ac:dyDescent="0.25">
      <c r="A59" s="116" t="s">
        <v>69</v>
      </c>
      <c r="B59" s="107" t="s">
        <v>561</v>
      </c>
      <c r="C59" s="117" t="s">
        <v>562</v>
      </c>
      <c r="D59" s="115" t="s">
        <v>19</v>
      </c>
      <c r="E59" s="115" t="s">
        <v>19</v>
      </c>
      <c r="F59" s="115" t="s">
        <v>19</v>
      </c>
      <c r="G59" s="115" t="s">
        <v>19</v>
      </c>
      <c r="H59" s="115" t="s">
        <v>19</v>
      </c>
      <c r="I59" s="115" t="s">
        <v>19</v>
      </c>
      <c r="J59" s="115" t="s">
        <v>19</v>
      </c>
      <c r="K59" s="115" t="s">
        <v>19</v>
      </c>
      <c r="L59" s="115" t="s">
        <v>19</v>
      </c>
      <c r="M59" s="115" t="s">
        <v>19</v>
      </c>
      <c r="N59" s="115" t="s">
        <v>19</v>
      </c>
      <c r="O59" s="115" t="s">
        <v>19</v>
      </c>
      <c r="P59" s="115" t="s">
        <v>19</v>
      </c>
      <c r="Q59" s="115" t="s">
        <v>19</v>
      </c>
      <c r="R59" s="115" t="s">
        <v>19</v>
      </c>
      <c r="S59" s="115" t="s">
        <v>19</v>
      </c>
      <c r="T59" s="115" t="s">
        <v>19</v>
      </c>
      <c r="U59" s="115" t="s">
        <v>19</v>
      </c>
      <c r="V59" s="115" t="s">
        <v>19</v>
      </c>
      <c r="W59" s="115">
        <v>0.15625</v>
      </c>
      <c r="X59" s="115" t="s">
        <v>19</v>
      </c>
      <c r="Y59" s="115" t="s">
        <v>19</v>
      </c>
      <c r="Z59" s="115" t="s">
        <v>19</v>
      </c>
      <c r="AA59" s="115" t="s">
        <v>19</v>
      </c>
      <c r="AB59" s="115" t="s">
        <v>19</v>
      </c>
      <c r="AC59" s="115" t="s">
        <v>19</v>
      </c>
      <c r="AD59" s="115" t="s">
        <v>19</v>
      </c>
      <c r="AE59" s="115" t="s">
        <v>19</v>
      </c>
      <c r="AF59" s="115" t="s">
        <v>19</v>
      </c>
      <c r="AG59" s="115" t="s">
        <v>19</v>
      </c>
      <c r="AH59" s="115" t="s">
        <v>19</v>
      </c>
      <c r="AI59" s="115" t="s">
        <v>19</v>
      </c>
      <c r="AJ59" s="115" t="s">
        <v>19</v>
      </c>
      <c r="AK59" s="115" t="s">
        <v>19</v>
      </c>
      <c r="AL59" s="115" t="s">
        <v>19</v>
      </c>
      <c r="AM59" s="115" t="s">
        <v>19</v>
      </c>
      <c r="AN59" s="118" t="s">
        <v>19</v>
      </c>
      <c r="AO59" s="120" t="s">
        <v>19</v>
      </c>
      <c r="AP59" s="120" t="s">
        <v>19</v>
      </c>
      <c r="AQ59" s="121" t="s">
        <v>19</v>
      </c>
      <c r="AR59" s="115" t="s">
        <v>19</v>
      </c>
      <c r="AS59" s="115" t="s">
        <v>19</v>
      </c>
      <c r="AT59" s="115"/>
      <c r="AU59" s="115"/>
      <c r="AV59" s="115"/>
      <c r="AW59" s="115"/>
      <c r="AX59" s="119"/>
      <c r="AY59" s="115"/>
    </row>
    <row r="60" spans="1:51" ht="31.5" x14ac:dyDescent="0.25">
      <c r="A60" s="116" t="s">
        <v>71</v>
      </c>
      <c r="B60" s="107" t="s">
        <v>72</v>
      </c>
      <c r="C60" s="117" t="s">
        <v>18</v>
      </c>
      <c r="D60" s="115" t="s">
        <v>19</v>
      </c>
      <c r="E60" s="115" t="s">
        <v>19</v>
      </c>
      <c r="F60" s="115" t="s">
        <v>19</v>
      </c>
      <c r="G60" s="115" t="s">
        <v>19</v>
      </c>
      <c r="H60" s="115" t="s">
        <v>19</v>
      </c>
      <c r="I60" s="115" t="s">
        <v>19</v>
      </c>
      <c r="J60" s="115">
        <f t="shared" ref="J60" si="72">IFERROR(SUM(J61,J78),"нд")</f>
        <v>0</v>
      </c>
      <c r="K60" s="115" t="s">
        <v>19</v>
      </c>
      <c r="L60" s="115" t="s">
        <v>19</v>
      </c>
      <c r="M60" s="115" t="s">
        <v>19</v>
      </c>
      <c r="N60" s="115" t="s">
        <v>19</v>
      </c>
      <c r="O60" s="115" t="s">
        <v>19</v>
      </c>
      <c r="P60" s="115" t="s">
        <v>19</v>
      </c>
      <c r="Q60" s="115">
        <f t="shared" ref="Q60:R60" si="73">IFERROR(SUM(Q61,Q78),"нд")</f>
        <v>0</v>
      </c>
      <c r="R60" s="115">
        <f t="shared" si="73"/>
        <v>0</v>
      </c>
      <c r="S60" s="115" t="s">
        <v>19</v>
      </c>
      <c r="T60" s="115" t="s">
        <v>19</v>
      </c>
      <c r="U60" s="115" t="s">
        <v>19</v>
      </c>
      <c r="V60" s="115" t="s">
        <v>19</v>
      </c>
      <c r="W60" s="115" t="s">
        <v>19</v>
      </c>
      <c r="X60" s="115" t="s">
        <v>19</v>
      </c>
      <c r="Y60" s="115" t="s">
        <v>19</v>
      </c>
      <c r="Z60" s="115" t="s">
        <v>19</v>
      </c>
      <c r="AA60" s="115" t="s">
        <v>19</v>
      </c>
      <c r="AB60" s="115" t="s">
        <v>19</v>
      </c>
      <c r="AC60" s="115" t="s">
        <v>19</v>
      </c>
      <c r="AD60" s="115">
        <f t="shared" ref="AD60" si="74">IFERROR(SUM(AD61,AD78),"нд")</f>
        <v>15.936999999999998</v>
      </c>
      <c r="AE60" s="115" t="s">
        <v>19</v>
      </c>
      <c r="AF60" s="115" t="s">
        <v>19</v>
      </c>
      <c r="AG60" s="115" t="s">
        <v>19</v>
      </c>
      <c r="AH60" s="115" t="s">
        <v>19</v>
      </c>
      <c r="AI60" s="115" t="s">
        <v>19</v>
      </c>
      <c r="AJ60" s="115" t="s">
        <v>19</v>
      </c>
      <c r="AK60" s="115" t="s">
        <v>19</v>
      </c>
      <c r="AL60" s="115" t="s">
        <v>19</v>
      </c>
      <c r="AM60" s="115" t="s">
        <v>19</v>
      </c>
      <c r="AN60" s="118" t="s">
        <v>19</v>
      </c>
      <c r="AO60" s="120">
        <f>IFERROR(SUM(AO61,AO78),"нд")</f>
        <v>-6.0608099999999998E-3</v>
      </c>
      <c r="AP60" s="120">
        <f>IFERROR(SUM(AP61,AP78),"нд")</f>
        <v>-1.2954E-2</v>
      </c>
      <c r="AQ60" s="121" t="s">
        <v>19</v>
      </c>
      <c r="AR60" s="115" t="s">
        <v>19</v>
      </c>
      <c r="AS60" s="115" t="s">
        <v>19</v>
      </c>
      <c r="AT60" s="115"/>
      <c r="AU60" s="115"/>
      <c r="AV60" s="115"/>
      <c r="AW60" s="115"/>
      <c r="AX60" s="119"/>
      <c r="AY60" s="115"/>
    </row>
    <row r="61" spans="1:51" ht="15.75" x14ac:dyDescent="0.25">
      <c r="A61" s="116" t="s">
        <v>73</v>
      </c>
      <c r="B61" s="107" t="s">
        <v>74</v>
      </c>
      <c r="C61" s="117" t="s">
        <v>18</v>
      </c>
      <c r="D61" s="115" t="s">
        <v>19</v>
      </c>
      <c r="E61" s="115" t="s">
        <v>19</v>
      </c>
      <c r="F61" s="115" t="s">
        <v>19</v>
      </c>
      <c r="G61" s="115" t="s">
        <v>19</v>
      </c>
      <c r="H61" s="115" t="s">
        <v>19</v>
      </c>
      <c r="I61" s="115" t="s">
        <v>19</v>
      </c>
      <c r="J61" s="115">
        <f t="shared" ref="J61" si="75">IFERROR(SUM(J62:J77),"нд")</f>
        <v>0</v>
      </c>
      <c r="K61" s="115" t="s">
        <v>19</v>
      </c>
      <c r="L61" s="115" t="s">
        <v>19</v>
      </c>
      <c r="M61" s="115" t="s">
        <v>19</v>
      </c>
      <c r="N61" s="115" t="s">
        <v>19</v>
      </c>
      <c r="O61" s="115" t="s">
        <v>19</v>
      </c>
      <c r="P61" s="115" t="s">
        <v>19</v>
      </c>
      <c r="Q61" s="115">
        <f t="shared" ref="Q61:R61" si="76">IFERROR(SUM(Q62:Q77),"нд")</f>
        <v>0</v>
      </c>
      <c r="R61" s="115">
        <f t="shared" si="76"/>
        <v>0</v>
      </c>
      <c r="S61" s="115" t="s">
        <v>19</v>
      </c>
      <c r="T61" s="115" t="s">
        <v>19</v>
      </c>
      <c r="U61" s="115" t="s">
        <v>19</v>
      </c>
      <c r="V61" s="115" t="s">
        <v>19</v>
      </c>
      <c r="W61" s="115" t="s">
        <v>19</v>
      </c>
      <c r="X61" s="115" t="s">
        <v>19</v>
      </c>
      <c r="Y61" s="115" t="s">
        <v>19</v>
      </c>
      <c r="Z61" s="115" t="s">
        <v>19</v>
      </c>
      <c r="AA61" s="115" t="s">
        <v>19</v>
      </c>
      <c r="AB61" s="115" t="s">
        <v>19</v>
      </c>
      <c r="AC61" s="115" t="s">
        <v>19</v>
      </c>
      <c r="AD61" s="115">
        <f t="shared" ref="AD61" si="77">IFERROR(SUM(AD62:AD77),"нд")</f>
        <v>2.2930000000000001</v>
      </c>
      <c r="AE61" s="115" t="s">
        <v>19</v>
      </c>
      <c r="AF61" s="115" t="s">
        <v>19</v>
      </c>
      <c r="AG61" s="115" t="s">
        <v>19</v>
      </c>
      <c r="AH61" s="115" t="s">
        <v>19</v>
      </c>
      <c r="AI61" s="115" t="s">
        <v>19</v>
      </c>
      <c r="AJ61" s="115" t="s">
        <v>19</v>
      </c>
      <c r="AK61" s="115" t="s">
        <v>19</v>
      </c>
      <c r="AL61" s="115" t="s">
        <v>19</v>
      </c>
      <c r="AM61" s="115" t="s">
        <v>19</v>
      </c>
      <c r="AN61" s="118" t="s">
        <v>19</v>
      </c>
      <c r="AO61" s="120">
        <f>IFERROR(SUM(AO62:AO77),"нд")</f>
        <v>0</v>
      </c>
      <c r="AP61" s="120">
        <f>IFERROR(SUM(AP62:AP77),"нд")</f>
        <v>0</v>
      </c>
      <c r="AQ61" s="121" t="s">
        <v>19</v>
      </c>
      <c r="AR61" s="115" t="s">
        <v>19</v>
      </c>
      <c r="AS61" s="115" t="s">
        <v>19</v>
      </c>
      <c r="AT61" s="115"/>
      <c r="AU61" s="115"/>
      <c r="AV61" s="115"/>
      <c r="AW61" s="115"/>
      <c r="AX61" s="119"/>
      <c r="AY61" s="115"/>
    </row>
    <row r="62" spans="1:51" ht="31.5" x14ac:dyDescent="0.25">
      <c r="A62" s="116" t="s">
        <v>73</v>
      </c>
      <c r="B62" s="107" t="s">
        <v>563</v>
      </c>
      <c r="C62" s="117" t="s">
        <v>564</v>
      </c>
      <c r="D62" s="115" t="s">
        <v>19</v>
      </c>
      <c r="E62" s="115" t="s">
        <v>19</v>
      </c>
      <c r="F62" s="115" t="s">
        <v>19</v>
      </c>
      <c r="G62" s="115" t="s">
        <v>19</v>
      </c>
      <c r="H62" s="115" t="s">
        <v>19</v>
      </c>
      <c r="I62" s="115" t="s">
        <v>19</v>
      </c>
      <c r="J62" s="115" t="s">
        <v>19</v>
      </c>
      <c r="K62" s="115" t="s">
        <v>19</v>
      </c>
      <c r="L62" s="115" t="s">
        <v>19</v>
      </c>
      <c r="M62" s="115" t="s">
        <v>19</v>
      </c>
      <c r="N62" s="115" t="s">
        <v>19</v>
      </c>
      <c r="O62" s="115" t="s">
        <v>19</v>
      </c>
      <c r="P62" s="115" t="s">
        <v>19</v>
      </c>
      <c r="Q62" s="115" t="s">
        <v>19</v>
      </c>
      <c r="R62" s="115" t="s">
        <v>19</v>
      </c>
      <c r="S62" s="115" t="s">
        <v>19</v>
      </c>
      <c r="T62" s="115" t="s">
        <v>19</v>
      </c>
      <c r="U62" s="115" t="s">
        <v>19</v>
      </c>
      <c r="V62" s="115" t="s">
        <v>19</v>
      </c>
      <c r="W62" s="115" t="s">
        <v>19</v>
      </c>
      <c r="X62" s="115" t="s">
        <v>19</v>
      </c>
      <c r="Y62" s="115" t="s">
        <v>19</v>
      </c>
      <c r="Z62" s="115" t="s">
        <v>19</v>
      </c>
      <c r="AA62" s="115" t="s">
        <v>19</v>
      </c>
      <c r="AB62" s="115" t="s">
        <v>19</v>
      </c>
      <c r="AC62" s="115" t="s">
        <v>19</v>
      </c>
      <c r="AD62" s="115" t="s">
        <v>19</v>
      </c>
      <c r="AE62" s="115" t="s">
        <v>19</v>
      </c>
      <c r="AF62" s="115" t="s">
        <v>19</v>
      </c>
      <c r="AG62" s="115" t="s">
        <v>19</v>
      </c>
      <c r="AH62" s="115" t="s">
        <v>19</v>
      </c>
      <c r="AI62" s="115" t="s">
        <v>19</v>
      </c>
      <c r="AJ62" s="115" t="s">
        <v>19</v>
      </c>
      <c r="AK62" s="115" t="s">
        <v>19</v>
      </c>
      <c r="AL62" s="115" t="s">
        <v>19</v>
      </c>
      <c r="AM62" s="115" t="s">
        <v>19</v>
      </c>
      <c r="AN62" s="118" t="s">
        <v>19</v>
      </c>
      <c r="AO62" s="120" t="s">
        <v>19</v>
      </c>
      <c r="AP62" s="120" t="s">
        <v>19</v>
      </c>
      <c r="AQ62" s="121" t="s">
        <v>19</v>
      </c>
      <c r="AR62" s="115" t="s">
        <v>19</v>
      </c>
      <c r="AS62" s="115" t="s">
        <v>19</v>
      </c>
      <c r="AT62" s="115"/>
      <c r="AU62" s="115"/>
      <c r="AV62" s="115"/>
      <c r="AW62" s="115"/>
      <c r="AX62" s="119"/>
      <c r="AY62" s="115"/>
    </row>
    <row r="63" spans="1:51" ht="31.5" x14ac:dyDescent="0.25">
      <c r="A63" s="116" t="s">
        <v>73</v>
      </c>
      <c r="B63" s="107" t="s">
        <v>565</v>
      </c>
      <c r="C63" s="117" t="s">
        <v>566</v>
      </c>
      <c r="D63" s="115" t="s">
        <v>19</v>
      </c>
      <c r="E63" s="115" t="s">
        <v>19</v>
      </c>
      <c r="F63" s="115" t="s">
        <v>19</v>
      </c>
      <c r="G63" s="115" t="s">
        <v>19</v>
      </c>
      <c r="H63" s="115" t="s">
        <v>19</v>
      </c>
      <c r="I63" s="115" t="s">
        <v>19</v>
      </c>
      <c r="J63" s="115" t="s">
        <v>19</v>
      </c>
      <c r="K63" s="115" t="s">
        <v>19</v>
      </c>
      <c r="L63" s="115" t="s">
        <v>19</v>
      </c>
      <c r="M63" s="115" t="s">
        <v>19</v>
      </c>
      <c r="N63" s="115" t="s">
        <v>19</v>
      </c>
      <c r="O63" s="115" t="s">
        <v>19</v>
      </c>
      <c r="P63" s="115" t="s">
        <v>19</v>
      </c>
      <c r="Q63" s="115" t="s">
        <v>19</v>
      </c>
      <c r="R63" s="115" t="s">
        <v>19</v>
      </c>
      <c r="S63" s="115" t="s">
        <v>19</v>
      </c>
      <c r="T63" s="115" t="s">
        <v>19</v>
      </c>
      <c r="U63" s="115" t="s">
        <v>19</v>
      </c>
      <c r="V63" s="115" t="s">
        <v>19</v>
      </c>
      <c r="W63" s="115" t="s">
        <v>19</v>
      </c>
      <c r="X63" s="115" t="s">
        <v>19</v>
      </c>
      <c r="Y63" s="115" t="s">
        <v>19</v>
      </c>
      <c r="Z63" s="115" t="s">
        <v>19</v>
      </c>
      <c r="AA63" s="115" t="s">
        <v>19</v>
      </c>
      <c r="AB63" s="115" t="s">
        <v>19</v>
      </c>
      <c r="AC63" s="115" t="s">
        <v>19</v>
      </c>
      <c r="AD63" s="115" t="s">
        <v>19</v>
      </c>
      <c r="AE63" s="115" t="s">
        <v>19</v>
      </c>
      <c r="AF63" s="115" t="s">
        <v>19</v>
      </c>
      <c r="AG63" s="115" t="s">
        <v>19</v>
      </c>
      <c r="AH63" s="115" t="s">
        <v>19</v>
      </c>
      <c r="AI63" s="115" t="s">
        <v>19</v>
      </c>
      <c r="AJ63" s="115" t="s">
        <v>19</v>
      </c>
      <c r="AK63" s="115" t="s">
        <v>19</v>
      </c>
      <c r="AL63" s="115" t="s">
        <v>19</v>
      </c>
      <c r="AM63" s="115" t="s">
        <v>19</v>
      </c>
      <c r="AN63" s="118" t="s">
        <v>19</v>
      </c>
      <c r="AO63" s="120" t="s">
        <v>19</v>
      </c>
      <c r="AP63" s="120" t="s">
        <v>19</v>
      </c>
      <c r="AQ63" s="121" t="s">
        <v>19</v>
      </c>
      <c r="AR63" s="115" t="s">
        <v>19</v>
      </c>
      <c r="AS63" s="115" t="s">
        <v>19</v>
      </c>
      <c r="AT63" s="115"/>
      <c r="AU63" s="115"/>
      <c r="AV63" s="115"/>
      <c r="AW63" s="115"/>
      <c r="AX63" s="119"/>
      <c r="AY63" s="115"/>
    </row>
    <row r="64" spans="1:51" ht="31.5" x14ac:dyDescent="0.25">
      <c r="A64" s="116" t="s">
        <v>73</v>
      </c>
      <c r="B64" s="107" t="s">
        <v>567</v>
      </c>
      <c r="C64" s="117" t="s">
        <v>568</v>
      </c>
      <c r="D64" s="115" t="s">
        <v>19</v>
      </c>
      <c r="E64" s="115" t="s">
        <v>19</v>
      </c>
      <c r="F64" s="115" t="s">
        <v>19</v>
      </c>
      <c r="G64" s="115" t="s">
        <v>19</v>
      </c>
      <c r="H64" s="115" t="s">
        <v>19</v>
      </c>
      <c r="I64" s="115" t="s">
        <v>19</v>
      </c>
      <c r="J64" s="115" t="s">
        <v>19</v>
      </c>
      <c r="K64" s="115" t="s">
        <v>19</v>
      </c>
      <c r="L64" s="115" t="s">
        <v>19</v>
      </c>
      <c r="M64" s="115" t="s">
        <v>19</v>
      </c>
      <c r="N64" s="115" t="s">
        <v>19</v>
      </c>
      <c r="O64" s="115" t="s">
        <v>19</v>
      </c>
      <c r="P64" s="115" t="s">
        <v>19</v>
      </c>
      <c r="Q64" s="115" t="s">
        <v>19</v>
      </c>
      <c r="R64" s="115" t="s">
        <v>19</v>
      </c>
      <c r="S64" s="115" t="s">
        <v>19</v>
      </c>
      <c r="T64" s="115" t="s">
        <v>19</v>
      </c>
      <c r="U64" s="115" t="s">
        <v>19</v>
      </c>
      <c r="V64" s="115" t="s">
        <v>19</v>
      </c>
      <c r="W64" s="115" t="s">
        <v>19</v>
      </c>
      <c r="X64" s="115" t="s">
        <v>19</v>
      </c>
      <c r="Y64" s="115" t="s">
        <v>19</v>
      </c>
      <c r="Z64" s="115" t="s">
        <v>19</v>
      </c>
      <c r="AA64" s="115" t="s">
        <v>19</v>
      </c>
      <c r="AB64" s="115" t="s">
        <v>19</v>
      </c>
      <c r="AC64" s="115" t="s">
        <v>19</v>
      </c>
      <c r="AD64" s="115" t="s">
        <v>19</v>
      </c>
      <c r="AE64" s="115" t="s">
        <v>19</v>
      </c>
      <c r="AF64" s="115" t="s">
        <v>19</v>
      </c>
      <c r="AG64" s="115" t="s">
        <v>19</v>
      </c>
      <c r="AH64" s="115" t="s">
        <v>19</v>
      </c>
      <c r="AI64" s="115" t="s">
        <v>19</v>
      </c>
      <c r="AJ64" s="115" t="s">
        <v>19</v>
      </c>
      <c r="AK64" s="115" t="s">
        <v>19</v>
      </c>
      <c r="AL64" s="115" t="s">
        <v>19</v>
      </c>
      <c r="AM64" s="115" t="s">
        <v>19</v>
      </c>
      <c r="AN64" s="118" t="s">
        <v>19</v>
      </c>
      <c r="AO64" s="120" t="s">
        <v>19</v>
      </c>
      <c r="AP64" s="120" t="s">
        <v>19</v>
      </c>
      <c r="AQ64" s="121" t="s">
        <v>19</v>
      </c>
      <c r="AR64" s="115" t="s">
        <v>19</v>
      </c>
      <c r="AS64" s="115" t="s">
        <v>19</v>
      </c>
      <c r="AT64" s="115"/>
      <c r="AU64" s="115"/>
      <c r="AV64" s="115"/>
      <c r="AW64" s="115"/>
      <c r="AX64" s="119"/>
      <c r="AY64" s="115"/>
    </row>
    <row r="65" spans="1:51" ht="31.5" x14ac:dyDescent="0.25">
      <c r="A65" s="116" t="s">
        <v>73</v>
      </c>
      <c r="B65" s="107" t="s">
        <v>569</v>
      </c>
      <c r="C65" s="117" t="s">
        <v>570</v>
      </c>
      <c r="D65" s="115" t="s">
        <v>19</v>
      </c>
      <c r="E65" s="115" t="s">
        <v>19</v>
      </c>
      <c r="F65" s="115" t="s">
        <v>19</v>
      </c>
      <c r="G65" s="115" t="s">
        <v>19</v>
      </c>
      <c r="H65" s="115" t="s">
        <v>19</v>
      </c>
      <c r="I65" s="115" t="s">
        <v>19</v>
      </c>
      <c r="J65" s="115" t="s">
        <v>19</v>
      </c>
      <c r="K65" s="115" t="s">
        <v>19</v>
      </c>
      <c r="L65" s="115" t="s">
        <v>19</v>
      </c>
      <c r="M65" s="115" t="s">
        <v>19</v>
      </c>
      <c r="N65" s="115" t="s">
        <v>19</v>
      </c>
      <c r="O65" s="115" t="s">
        <v>19</v>
      </c>
      <c r="P65" s="115" t="s">
        <v>19</v>
      </c>
      <c r="Q65" s="115" t="s">
        <v>19</v>
      </c>
      <c r="R65" s="115" t="s">
        <v>19</v>
      </c>
      <c r="S65" s="115" t="s">
        <v>19</v>
      </c>
      <c r="T65" s="115" t="s">
        <v>19</v>
      </c>
      <c r="U65" s="115" t="s">
        <v>19</v>
      </c>
      <c r="V65" s="115" t="s">
        <v>19</v>
      </c>
      <c r="W65" s="115" t="s">
        <v>19</v>
      </c>
      <c r="X65" s="115" t="s">
        <v>19</v>
      </c>
      <c r="Y65" s="115" t="s">
        <v>19</v>
      </c>
      <c r="Z65" s="115" t="s">
        <v>19</v>
      </c>
      <c r="AA65" s="115" t="s">
        <v>19</v>
      </c>
      <c r="AB65" s="115" t="s">
        <v>19</v>
      </c>
      <c r="AC65" s="115" t="s">
        <v>19</v>
      </c>
      <c r="AD65" s="115" t="s">
        <v>19</v>
      </c>
      <c r="AE65" s="115" t="s">
        <v>19</v>
      </c>
      <c r="AF65" s="115" t="s">
        <v>19</v>
      </c>
      <c r="AG65" s="115" t="s">
        <v>19</v>
      </c>
      <c r="AH65" s="115" t="s">
        <v>19</v>
      </c>
      <c r="AI65" s="115" t="s">
        <v>19</v>
      </c>
      <c r="AJ65" s="115" t="s">
        <v>19</v>
      </c>
      <c r="AK65" s="115" t="s">
        <v>19</v>
      </c>
      <c r="AL65" s="115" t="s">
        <v>19</v>
      </c>
      <c r="AM65" s="115" t="s">
        <v>19</v>
      </c>
      <c r="AN65" s="118" t="s">
        <v>19</v>
      </c>
      <c r="AO65" s="120" t="s">
        <v>19</v>
      </c>
      <c r="AP65" s="120" t="s">
        <v>19</v>
      </c>
      <c r="AQ65" s="121" t="s">
        <v>19</v>
      </c>
      <c r="AR65" s="115" t="s">
        <v>19</v>
      </c>
      <c r="AS65" s="115" t="s">
        <v>19</v>
      </c>
      <c r="AT65" s="115"/>
      <c r="AU65" s="115"/>
      <c r="AV65" s="115"/>
      <c r="AW65" s="115"/>
      <c r="AX65" s="119"/>
      <c r="AY65" s="115"/>
    </row>
    <row r="66" spans="1:51" ht="31.5" x14ac:dyDescent="0.25">
      <c r="A66" s="116" t="s">
        <v>73</v>
      </c>
      <c r="B66" s="107" t="s">
        <v>571</v>
      </c>
      <c r="C66" s="117" t="s">
        <v>572</v>
      </c>
      <c r="D66" s="115" t="s">
        <v>19</v>
      </c>
      <c r="E66" s="115" t="s">
        <v>19</v>
      </c>
      <c r="F66" s="115" t="s">
        <v>19</v>
      </c>
      <c r="G66" s="115" t="s">
        <v>19</v>
      </c>
      <c r="H66" s="115" t="s">
        <v>19</v>
      </c>
      <c r="I66" s="115" t="s">
        <v>19</v>
      </c>
      <c r="J66" s="115" t="s">
        <v>19</v>
      </c>
      <c r="K66" s="115" t="s">
        <v>19</v>
      </c>
      <c r="L66" s="115" t="s">
        <v>19</v>
      </c>
      <c r="M66" s="115" t="s">
        <v>19</v>
      </c>
      <c r="N66" s="115" t="s">
        <v>19</v>
      </c>
      <c r="O66" s="115" t="s">
        <v>19</v>
      </c>
      <c r="P66" s="115" t="s">
        <v>19</v>
      </c>
      <c r="Q66" s="115" t="s">
        <v>19</v>
      </c>
      <c r="R66" s="115" t="s">
        <v>19</v>
      </c>
      <c r="S66" s="115" t="s">
        <v>19</v>
      </c>
      <c r="T66" s="115" t="s">
        <v>19</v>
      </c>
      <c r="U66" s="115" t="s">
        <v>19</v>
      </c>
      <c r="V66" s="115" t="s">
        <v>19</v>
      </c>
      <c r="W66" s="115" t="s">
        <v>19</v>
      </c>
      <c r="X66" s="115" t="s">
        <v>19</v>
      </c>
      <c r="Y66" s="115" t="s">
        <v>19</v>
      </c>
      <c r="Z66" s="115" t="s">
        <v>19</v>
      </c>
      <c r="AA66" s="115" t="s">
        <v>19</v>
      </c>
      <c r="AB66" s="115" t="s">
        <v>19</v>
      </c>
      <c r="AC66" s="115" t="s">
        <v>19</v>
      </c>
      <c r="AD66" s="115" t="s">
        <v>19</v>
      </c>
      <c r="AE66" s="115" t="s">
        <v>19</v>
      </c>
      <c r="AF66" s="115" t="s">
        <v>19</v>
      </c>
      <c r="AG66" s="115" t="s">
        <v>19</v>
      </c>
      <c r="AH66" s="115" t="s">
        <v>19</v>
      </c>
      <c r="AI66" s="115" t="s">
        <v>19</v>
      </c>
      <c r="AJ66" s="115" t="s">
        <v>19</v>
      </c>
      <c r="AK66" s="115" t="s">
        <v>19</v>
      </c>
      <c r="AL66" s="115" t="s">
        <v>19</v>
      </c>
      <c r="AM66" s="115" t="s">
        <v>19</v>
      </c>
      <c r="AN66" s="118" t="s">
        <v>19</v>
      </c>
      <c r="AO66" s="120" t="s">
        <v>19</v>
      </c>
      <c r="AP66" s="120" t="s">
        <v>19</v>
      </c>
      <c r="AQ66" s="121" t="s">
        <v>19</v>
      </c>
      <c r="AR66" s="115" t="s">
        <v>19</v>
      </c>
      <c r="AS66" s="115" t="s">
        <v>19</v>
      </c>
      <c r="AT66" s="115"/>
      <c r="AU66" s="115"/>
      <c r="AV66" s="115"/>
      <c r="AW66" s="115"/>
      <c r="AX66" s="119"/>
      <c r="AY66" s="115"/>
    </row>
    <row r="67" spans="1:51" ht="31.5" x14ac:dyDescent="0.25">
      <c r="A67" s="116" t="s">
        <v>73</v>
      </c>
      <c r="B67" s="107" t="s">
        <v>573</v>
      </c>
      <c r="C67" s="117" t="s">
        <v>574</v>
      </c>
      <c r="D67" s="115" t="s">
        <v>19</v>
      </c>
      <c r="E67" s="115" t="s">
        <v>19</v>
      </c>
      <c r="F67" s="115" t="s">
        <v>19</v>
      </c>
      <c r="G67" s="115" t="s">
        <v>19</v>
      </c>
      <c r="H67" s="115" t="s">
        <v>19</v>
      </c>
      <c r="I67" s="115" t="s">
        <v>19</v>
      </c>
      <c r="J67" s="115" t="s">
        <v>19</v>
      </c>
      <c r="K67" s="115" t="s">
        <v>19</v>
      </c>
      <c r="L67" s="115" t="s">
        <v>19</v>
      </c>
      <c r="M67" s="115" t="s">
        <v>19</v>
      </c>
      <c r="N67" s="115" t="s">
        <v>19</v>
      </c>
      <c r="O67" s="115" t="s">
        <v>19</v>
      </c>
      <c r="P67" s="115" t="s">
        <v>19</v>
      </c>
      <c r="Q67" s="115" t="s">
        <v>19</v>
      </c>
      <c r="R67" s="115" t="s">
        <v>19</v>
      </c>
      <c r="S67" s="115" t="s">
        <v>19</v>
      </c>
      <c r="T67" s="115" t="s">
        <v>19</v>
      </c>
      <c r="U67" s="115" t="s">
        <v>19</v>
      </c>
      <c r="V67" s="115" t="s">
        <v>19</v>
      </c>
      <c r="W67" s="115" t="s">
        <v>19</v>
      </c>
      <c r="X67" s="115" t="s">
        <v>19</v>
      </c>
      <c r="Y67" s="115" t="s">
        <v>19</v>
      </c>
      <c r="Z67" s="115" t="s">
        <v>19</v>
      </c>
      <c r="AA67" s="115" t="s">
        <v>19</v>
      </c>
      <c r="AB67" s="115" t="s">
        <v>19</v>
      </c>
      <c r="AC67" s="115" t="s">
        <v>19</v>
      </c>
      <c r="AD67" s="115" t="s">
        <v>19</v>
      </c>
      <c r="AE67" s="115" t="s">
        <v>19</v>
      </c>
      <c r="AF67" s="115" t="s">
        <v>19</v>
      </c>
      <c r="AG67" s="115" t="s">
        <v>19</v>
      </c>
      <c r="AH67" s="115" t="s">
        <v>19</v>
      </c>
      <c r="AI67" s="115" t="s">
        <v>19</v>
      </c>
      <c r="AJ67" s="115" t="s">
        <v>19</v>
      </c>
      <c r="AK67" s="115" t="s">
        <v>19</v>
      </c>
      <c r="AL67" s="115" t="s">
        <v>19</v>
      </c>
      <c r="AM67" s="115" t="s">
        <v>19</v>
      </c>
      <c r="AN67" s="118" t="s">
        <v>19</v>
      </c>
      <c r="AO67" s="120" t="s">
        <v>19</v>
      </c>
      <c r="AP67" s="120" t="s">
        <v>19</v>
      </c>
      <c r="AQ67" s="121" t="s">
        <v>19</v>
      </c>
      <c r="AR67" s="115" t="s">
        <v>19</v>
      </c>
      <c r="AS67" s="115" t="s">
        <v>19</v>
      </c>
      <c r="AT67" s="115"/>
      <c r="AU67" s="115"/>
      <c r="AV67" s="115"/>
      <c r="AW67" s="115"/>
      <c r="AX67" s="119"/>
      <c r="AY67" s="115"/>
    </row>
    <row r="68" spans="1:51" ht="31.5" x14ac:dyDescent="0.25">
      <c r="A68" s="116" t="s">
        <v>73</v>
      </c>
      <c r="B68" s="107" t="s">
        <v>575</v>
      </c>
      <c r="C68" s="117" t="s">
        <v>576</v>
      </c>
      <c r="D68" s="115" t="s">
        <v>19</v>
      </c>
      <c r="E68" s="115" t="s">
        <v>19</v>
      </c>
      <c r="F68" s="115" t="s">
        <v>19</v>
      </c>
      <c r="G68" s="115" t="s">
        <v>19</v>
      </c>
      <c r="H68" s="115" t="s">
        <v>19</v>
      </c>
      <c r="I68" s="115" t="s">
        <v>19</v>
      </c>
      <c r="J68" s="115" t="s">
        <v>19</v>
      </c>
      <c r="K68" s="115" t="s">
        <v>19</v>
      </c>
      <c r="L68" s="115" t="s">
        <v>19</v>
      </c>
      <c r="M68" s="115" t="s">
        <v>19</v>
      </c>
      <c r="N68" s="115" t="s">
        <v>19</v>
      </c>
      <c r="O68" s="115" t="s">
        <v>19</v>
      </c>
      <c r="P68" s="115" t="s">
        <v>19</v>
      </c>
      <c r="Q68" s="115" t="s">
        <v>19</v>
      </c>
      <c r="R68" s="115" t="s">
        <v>19</v>
      </c>
      <c r="S68" s="115" t="s">
        <v>19</v>
      </c>
      <c r="T68" s="115" t="s">
        <v>19</v>
      </c>
      <c r="U68" s="115" t="s">
        <v>19</v>
      </c>
      <c r="V68" s="115" t="s">
        <v>19</v>
      </c>
      <c r="W68" s="115" t="s">
        <v>19</v>
      </c>
      <c r="X68" s="115" t="s">
        <v>19</v>
      </c>
      <c r="Y68" s="115" t="s">
        <v>19</v>
      </c>
      <c r="Z68" s="115" t="s">
        <v>19</v>
      </c>
      <c r="AA68" s="115" t="s">
        <v>19</v>
      </c>
      <c r="AB68" s="115" t="s">
        <v>19</v>
      </c>
      <c r="AC68" s="115" t="s">
        <v>19</v>
      </c>
      <c r="AD68" s="115" t="s">
        <v>19</v>
      </c>
      <c r="AE68" s="115" t="s">
        <v>19</v>
      </c>
      <c r="AF68" s="115" t="s">
        <v>19</v>
      </c>
      <c r="AG68" s="115" t="s">
        <v>19</v>
      </c>
      <c r="AH68" s="115" t="s">
        <v>19</v>
      </c>
      <c r="AI68" s="115" t="s">
        <v>19</v>
      </c>
      <c r="AJ68" s="115" t="s">
        <v>19</v>
      </c>
      <c r="AK68" s="115" t="s">
        <v>19</v>
      </c>
      <c r="AL68" s="115" t="s">
        <v>19</v>
      </c>
      <c r="AM68" s="115" t="s">
        <v>19</v>
      </c>
      <c r="AN68" s="118" t="s">
        <v>19</v>
      </c>
      <c r="AO68" s="120" t="s">
        <v>19</v>
      </c>
      <c r="AP68" s="120" t="s">
        <v>19</v>
      </c>
      <c r="AQ68" s="121" t="s">
        <v>19</v>
      </c>
      <c r="AR68" s="115" t="s">
        <v>19</v>
      </c>
      <c r="AS68" s="115" t="s">
        <v>19</v>
      </c>
      <c r="AT68" s="115"/>
      <c r="AU68" s="115"/>
      <c r="AV68" s="115"/>
      <c r="AW68" s="115"/>
      <c r="AX68" s="119"/>
      <c r="AY68" s="115"/>
    </row>
    <row r="69" spans="1:51" ht="31.5" x14ac:dyDescent="0.25">
      <c r="A69" s="116" t="s">
        <v>73</v>
      </c>
      <c r="B69" s="107" t="s">
        <v>577</v>
      </c>
      <c r="C69" s="117" t="s">
        <v>578</v>
      </c>
      <c r="D69" s="115" t="s">
        <v>19</v>
      </c>
      <c r="E69" s="115" t="s">
        <v>19</v>
      </c>
      <c r="F69" s="115" t="s">
        <v>19</v>
      </c>
      <c r="G69" s="115" t="s">
        <v>19</v>
      </c>
      <c r="H69" s="115" t="s">
        <v>19</v>
      </c>
      <c r="I69" s="115" t="s">
        <v>19</v>
      </c>
      <c r="J69" s="115" t="s">
        <v>19</v>
      </c>
      <c r="K69" s="115" t="s">
        <v>19</v>
      </c>
      <c r="L69" s="115" t="s">
        <v>19</v>
      </c>
      <c r="M69" s="115" t="s">
        <v>19</v>
      </c>
      <c r="N69" s="115" t="s">
        <v>19</v>
      </c>
      <c r="O69" s="115" t="s">
        <v>19</v>
      </c>
      <c r="P69" s="115" t="s">
        <v>19</v>
      </c>
      <c r="Q69" s="115" t="s">
        <v>19</v>
      </c>
      <c r="R69" s="115" t="s">
        <v>19</v>
      </c>
      <c r="S69" s="115" t="s">
        <v>19</v>
      </c>
      <c r="T69" s="115" t="s">
        <v>19</v>
      </c>
      <c r="U69" s="115" t="s">
        <v>19</v>
      </c>
      <c r="V69" s="115" t="s">
        <v>19</v>
      </c>
      <c r="W69" s="115" t="s">
        <v>19</v>
      </c>
      <c r="X69" s="115" t="s">
        <v>19</v>
      </c>
      <c r="Y69" s="115" t="s">
        <v>19</v>
      </c>
      <c r="Z69" s="115" t="s">
        <v>19</v>
      </c>
      <c r="AA69" s="115" t="s">
        <v>19</v>
      </c>
      <c r="AB69" s="115" t="s">
        <v>19</v>
      </c>
      <c r="AC69" s="115" t="s">
        <v>19</v>
      </c>
      <c r="AD69" s="115" t="s">
        <v>19</v>
      </c>
      <c r="AE69" s="115" t="s">
        <v>19</v>
      </c>
      <c r="AF69" s="115" t="s">
        <v>19</v>
      </c>
      <c r="AG69" s="115" t="s">
        <v>19</v>
      </c>
      <c r="AH69" s="115" t="s">
        <v>19</v>
      </c>
      <c r="AI69" s="115" t="s">
        <v>19</v>
      </c>
      <c r="AJ69" s="115" t="s">
        <v>19</v>
      </c>
      <c r="AK69" s="115" t="s">
        <v>19</v>
      </c>
      <c r="AL69" s="115" t="s">
        <v>19</v>
      </c>
      <c r="AM69" s="115" t="s">
        <v>19</v>
      </c>
      <c r="AN69" s="118" t="s">
        <v>19</v>
      </c>
      <c r="AO69" s="120" t="s">
        <v>19</v>
      </c>
      <c r="AP69" s="120" t="s">
        <v>19</v>
      </c>
      <c r="AQ69" s="121" t="s">
        <v>19</v>
      </c>
      <c r="AR69" s="115" t="s">
        <v>19</v>
      </c>
      <c r="AS69" s="115" t="s">
        <v>19</v>
      </c>
      <c r="AT69" s="115"/>
      <c r="AU69" s="115"/>
      <c r="AV69" s="115"/>
      <c r="AW69" s="115"/>
      <c r="AX69" s="119"/>
      <c r="AY69" s="115"/>
    </row>
    <row r="70" spans="1:51" ht="31.5" x14ac:dyDescent="0.25">
      <c r="A70" s="116" t="s">
        <v>73</v>
      </c>
      <c r="B70" s="107" t="s">
        <v>579</v>
      </c>
      <c r="C70" s="117" t="s">
        <v>580</v>
      </c>
      <c r="D70" s="115" t="s">
        <v>19</v>
      </c>
      <c r="E70" s="115" t="s">
        <v>19</v>
      </c>
      <c r="F70" s="115" t="s">
        <v>19</v>
      </c>
      <c r="G70" s="115" t="s">
        <v>19</v>
      </c>
      <c r="H70" s="115" t="s">
        <v>19</v>
      </c>
      <c r="I70" s="115" t="s">
        <v>19</v>
      </c>
      <c r="J70" s="115" t="s">
        <v>19</v>
      </c>
      <c r="K70" s="115" t="s">
        <v>19</v>
      </c>
      <c r="L70" s="115" t="s">
        <v>19</v>
      </c>
      <c r="M70" s="115" t="s">
        <v>19</v>
      </c>
      <c r="N70" s="115" t="s">
        <v>19</v>
      </c>
      <c r="O70" s="115" t="s">
        <v>19</v>
      </c>
      <c r="P70" s="115" t="s">
        <v>19</v>
      </c>
      <c r="Q70" s="115" t="s">
        <v>19</v>
      </c>
      <c r="R70" s="115" t="s">
        <v>19</v>
      </c>
      <c r="S70" s="115" t="s">
        <v>19</v>
      </c>
      <c r="T70" s="115" t="s">
        <v>19</v>
      </c>
      <c r="U70" s="115" t="s">
        <v>19</v>
      </c>
      <c r="V70" s="115" t="s">
        <v>19</v>
      </c>
      <c r="W70" s="115" t="s">
        <v>19</v>
      </c>
      <c r="X70" s="115" t="s">
        <v>19</v>
      </c>
      <c r="Y70" s="115" t="s">
        <v>19</v>
      </c>
      <c r="Z70" s="115" t="s">
        <v>19</v>
      </c>
      <c r="AA70" s="115" t="s">
        <v>19</v>
      </c>
      <c r="AB70" s="115" t="s">
        <v>19</v>
      </c>
      <c r="AC70" s="115" t="s">
        <v>19</v>
      </c>
      <c r="AD70" s="115" t="s">
        <v>19</v>
      </c>
      <c r="AE70" s="115" t="s">
        <v>19</v>
      </c>
      <c r="AF70" s="115" t="s">
        <v>19</v>
      </c>
      <c r="AG70" s="115" t="s">
        <v>19</v>
      </c>
      <c r="AH70" s="115" t="s">
        <v>19</v>
      </c>
      <c r="AI70" s="115" t="s">
        <v>19</v>
      </c>
      <c r="AJ70" s="115" t="s">
        <v>19</v>
      </c>
      <c r="AK70" s="115" t="s">
        <v>19</v>
      </c>
      <c r="AL70" s="115" t="s">
        <v>19</v>
      </c>
      <c r="AM70" s="115" t="s">
        <v>19</v>
      </c>
      <c r="AN70" s="118" t="s">
        <v>19</v>
      </c>
      <c r="AO70" s="120" t="s">
        <v>19</v>
      </c>
      <c r="AP70" s="120" t="s">
        <v>19</v>
      </c>
      <c r="AQ70" s="121" t="s">
        <v>19</v>
      </c>
      <c r="AR70" s="115" t="s">
        <v>19</v>
      </c>
      <c r="AS70" s="115" t="s">
        <v>19</v>
      </c>
      <c r="AT70" s="115"/>
      <c r="AU70" s="115"/>
      <c r="AV70" s="115"/>
      <c r="AW70" s="115"/>
      <c r="AX70" s="119"/>
      <c r="AY70" s="115"/>
    </row>
    <row r="71" spans="1:51" ht="31.5" x14ac:dyDescent="0.25">
      <c r="A71" s="116" t="s">
        <v>73</v>
      </c>
      <c r="B71" s="107" t="s">
        <v>581</v>
      </c>
      <c r="C71" s="117" t="s">
        <v>582</v>
      </c>
      <c r="D71" s="115" t="s">
        <v>19</v>
      </c>
      <c r="E71" s="115" t="s">
        <v>19</v>
      </c>
      <c r="F71" s="115" t="s">
        <v>19</v>
      </c>
      <c r="G71" s="115" t="s">
        <v>19</v>
      </c>
      <c r="H71" s="115" t="s">
        <v>19</v>
      </c>
      <c r="I71" s="115" t="s">
        <v>19</v>
      </c>
      <c r="J71" s="115" t="s">
        <v>19</v>
      </c>
      <c r="K71" s="115" t="s">
        <v>19</v>
      </c>
      <c r="L71" s="115" t="s">
        <v>19</v>
      </c>
      <c r="M71" s="115" t="s">
        <v>19</v>
      </c>
      <c r="N71" s="115" t="s">
        <v>19</v>
      </c>
      <c r="O71" s="115" t="s">
        <v>19</v>
      </c>
      <c r="P71" s="115" t="s">
        <v>19</v>
      </c>
      <c r="Q71" s="115" t="s">
        <v>19</v>
      </c>
      <c r="R71" s="115" t="s">
        <v>19</v>
      </c>
      <c r="S71" s="115" t="s">
        <v>19</v>
      </c>
      <c r="T71" s="115" t="s">
        <v>19</v>
      </c>
      <c r="U71" s="115" t="s">
        <v>19</v>
      </c>
      <c r="V71" s="115" t="s">
        <v>19</v>
      </c>
      <c r="W71" s="115" t="s">
        <v>19</v>
      </c>
      <c r="X71" s="115" t="s">
        <v>19</v>
      </c>
      <c r="Y71" s="115" t="s">
        <v>19</v>
      </c>
      <c r="Z71" s="115" t="s">
        <v>19</v>
      </c>
      <c r="AA71" s="115" t="s">
        <v>19</v>
      </c>
      <c r="AB71" s="115" t="s">
        <v>19</v>
      </c>
      <c r="AC71" s="115" t="s">
        <v>19</v>
      </c>
      <c r="AD71" s="115" t="s">
        <v>19</v>
      </c>
      <c r="AE71" s="115" t="s">
        <v>19</v>
      </c>
      <c r="AF71" s="115" t="s">
        <v>19</v>
      </c>
      <c r="AG71" s="115" t="s">
        <v>19</v>
      </c>
      <c r="AH71" s="115" t="s">
        <v>19</v>
      </c>
      <c r="AI71" s="115" t="s">
        <v>19</v>
      </c>
      <c r="AJ71" s="115" t="s">
        <v>19</v>
      </c>
      <c r="AK71" s="115" t="s">
        <v>19</v>
      </c>
      <c r="AL71" s="115" t="s">
        <v>19</v>
      </c>
      <c r="AM71" s="115" t="s">
        <v>19</v>
      </c>
      <c r="AN71" s="118" t="s">
        <v>19</v>
      </c>
      <c r="AO71" s="120" t="s">
        <v>19</v>
      </c>
      <c r="AP71" s="120" t="s">
        <v>19</v>
      </c>
      <c r="AQ71" s="121" t="s">
        <v>19</v>
      </c>
      <c r="AR71" s="115" t="s">
        <v>19</v>
      </c>
      <c r="AS71" s="115" t="s">
        <v>19</v>
      </c>
      <c r="AT71" s="115"/>
      <c r="AU71" s="115"/>
      <c r="AV71" s="115"/>
      <c r="AW71" s="115"/>
      <c r="AX71" s="119"/>
      <c r="AY71" s="115"/>
    </row>
    <row r="72" spans="1:51" ht="31.5" x14ac:dyDescent="0.25">
      <c r="A72" s="116" t="s">
        <v>73</v>
      </c>
      <c r="B72" s="107" t="s">
        <v>583</v>
      </c>
      <c r="C72" s="117" t="s">
        <v>584</v>
      </c>
      <c r="D72" s="115" t="s">
        <v>19</v>
      </c>
      <c r="E72" s="115" t="s">
        <v>19</v>
      </c>
      <c r="F72" s="115" t="s">
        <v>19</v>
      </c>
      <c r="G72" s="115" t="s">
        <v>19</v>
      </c>
      <c r="H72" s="115" t="s">
        <v>19</v>
      </c>
      <c r="I72" s="115" t="s">
        <v>19</v>
      </c>
      <c r="J72" s="115" t="s">
        <v>19</v>
      </c>
      <c r="K72" s="115" t="s">
        <v>19</v>
      </c>
      <c r="L72" s="115" t="s">
        <v>19</v>
      </c>
      <c r="M72" s="115" t="s">
        <v>19</v>
      </c>
      <c r="N72" s="115" t="s">
        <v>19</v>
      </c>
      <c r="O72" s="115" t="s">
        <v>19</v>
      </c>
      <c r="P72" s="115" t="s">
        <v>19</v>
      </c>
      <c r="Q72" s="115" t="s">
        <v>19</v>
      </c>
      <c r="R72" s="115" t="s">
        <v>19</v>
      </c>
      <c r="S72" s="115" t="s">
        <v>19</v>
      </c>
      <c r="T72" s="115" t="s">
        <v>19</v>
      </c>
      <c r="U72" s="115" t="s">
        <v>19</v>
      </c>
      <c r="V72" s="115" t="s">
        <v>19</v>
      </c>
      <c r="W72" s="115" t="s">
        <v>19</v>
      </c>
      <c r="X72" s="115" t="s">
        <v>19</v>
      </c>
      <c r="Y72" s="115" t="s">
        <v>19</v>
      </c>
      <c r="Z72" s="115" t="s">
        <v>19</v>
      </c>
      <c r="AA72" s="115" t="s">
        <v>19</v>
      </c>
      <c r="AB72" s="115" t="s">
        <v>19</v>
      </c>
      <c r="AC72" s="115" t="s">
        <v>19</v>
      </c>
      <c r="AD72" s="115" t="s">
        <v>19</v>
      </c>
      <c r="AE72" s="115" t="s">
        <v>19</v>
      </c>
      <c r="AF72" s="115" t="s">
        <v>19</v>
      </c>
      <c r="AG72" s="115" t="s">
        <v>19</v>
      </c>
      <c r="AH72" s="115" t="s">
        <v>19</v>
      </c>
      <c r="AI72" s="115" t="s">
        <v>19</v>
      </c>
      <c r="AJ72" s="115" t="s">
        <v>19</v>
      </c>
      <c r="AK72" s="115" t="s">
        <v>19</v>
      </c>
      <c r="AL72" s="115" t="s">
        <v>19</v>
      </c>
      <c r="AM72" s="115" t="s">
        <v>19</v>
      </c>
      <c r="AN72" s="118" t="s">
        <v>19</v>
      </c>
      <c r="AO72" s="120" t="s">
        <v>19</v>
      </c>
      <c r="AP72" s="120" t="s">
        <v>19</v>
      </c>
      <c r="AQ72" s="121" t="s">
        <v>19</v>
      </c>
      <c r="AR72" s="115" t="s">
        <v>19</v>
      </c>
      <c r="AS72" s="115" t="s">
        <v>19</v>
      </c>
      <c r="AT72" s="115"/>
      <c r="AU72" s="115"/>
      <c r="AV72" s="115"/>
      <c r="AW72" s="115"/>
      <c r="AX72" s="119"/>
      <c r="AY72" s="115"/>
    </row>
    <row r="73" spans="1:51" ht="31.5" x14ac:dyDescent="0.25">
      <c r="A73" s="116" t="s">
        <v>73</v>
      </c>
      <c r="B73" s="107" t="s">
        <v>585</v>
      </c>
      <c r="C73" s="117" t="s">
        <v>586</v>
      </c>
      <c r="D73" s="115" t="s">
        <v>19</v>
      </c>
      <c r="E73" s="115" t="s">
        <v>19</v>
      </c>
      <c r="F73" s="115" t="s">
        <v>19</v>
      </c>
      <c r="G73" s="115" t="s">
        <v>19</v>
      </c>
      <c r="H73" s="115" t="s">
        <v>19</v>
      </c>
      <c r="I73" s="115" t="s">
        <v>19</v>
      </c>
      <c r="J73" s="115" t="s">
        <v>19</v>
      </c>
      <c r="K73" s="115" t="s">
        <v>19</v>
      </c>
      <c r="L73" s="115" t="s">
        <v>19</v>
      </c>
      <c r="M73" s="115" t="s">
        <v>19</v>
      </c>
      <c r="N73" s="115" t="s">
        <v>19</v>
      </c>
      <c r="O73" s="115" t="s">
        <v>19</v>
      </c>
      <c r="P73" s="115" t="s">
        <v>19</v>
      </c>
      <c r="Q73" s="115" t="s">
        <v>19</v>
      </c>
      <c r="R73" s="115" t="s">
        <v>19</v>
      </c>
      <c r="S73" s="115" t="s">
        <v>19</v>
      </c>
      <c r="T73" s="115" t="s">
        <v>19</v>
      </c>
      <c r="U73" s="115" t="s">
        <v>19</v>
      </c>
      <c r="V73" s="115" t="s">
        <v>19</v>
      </c>
      <c r="W73" s="115" t="s">
        <v>19</v>
      </c>
      <c r="X73" s="115" t="s">
        <v>19</v>
      </c>
      <c r="Y73" s="115" t="s">
        <v>19</v>
      </c>
      <c r="Z73" s="115" t="s">
        <v>19</v>
      </c>
      <c r="AA73" s="115" t="s">
        <v>19</v>
      </c>
      <c r="AB73" s="115" t="s">
        <v>19</v>
      </c>
      <c r="AC73" s="115" t="s">
        <v>19</v>
      </c>
      <c r="AD73" s="115" t="s">
        <v>19</v>
      </c>
      <c r="AE73" s="115" t="s">
        <v>19</v>
      </c>
      <c r="AF73" s="115" t="s">
        <v>19</v>
      </c>
      <c r="AG73" s="115" t="s">
        <v>19</v>
      </c>
      <c r="AH73" s="115" t="s">
        <v>19</v>
      </c>
      <c r="AI73" s="115" t="s">
        <v>19</v>
      </c>
      <c r="AJ73" s="115" t="s">
        <v>19</v>
      </c>
      <c r="AK73" s="115" t="s">
        <v>19</v>
      </c>
      <c r="AL73" s="115" t="s">
        <v>19</v>
      </c>
      <c r="AM73" s="115" t="s">
        <v>19</v>
      </c>
      <c r="AN73" s="118" t="s">
        <v>19</v>
      </c>
      <c r="AO73" s="120" t="s">
        <v>19</v>
      </c>
      <c r="AP73" s="120" t="s">
        <v>19</v>
      </c>
      <c r="AQ73" s="121" t="s">
        <v>19</v>
      </c>
      <c r="AR73" s="115" t="s">
        <v>19</v>
      </c>
      <c r="AS73" s="115" t="s">
        <v>19</v>
      </c>
      <c r="AT73" s="115"/>
      <c r="AU73" s="115"/>
      <c r="AV73" s="115"/>
      <c r="AW73" s="115"/>
      <c r="AX73" s="119"/>
      <c r="AY73" s="115"/>
    </row>
    <row r="74" spans="1:51" ht="31.5" x14ac:dyDescent="0.25">
      <c r="A74" s="116" t="s">
        <v>73</v>
      </c>
      <c r="B74" s="107" t="s">
        <v>587</v>
      </c>
      <c r="C74" s="117" t="s">
        <v>588</v>
      </c>
      <c r="D74" s="115" t="s">
        <v>19</v>
      </c>
      <c r="E74" s="115" t="s">
        <v>19</v>
      </c>
      <c r="F74" s="115" t="s">
        <v>19</v>
      </c>
      <c r="G74" s="115" t="s">
        <v>19</v>
      </c>
      <c r="H74" s="115" t="s">
        <v>19</v>
      </c>
      <c r="I74" s="115" t="s">
        <v>19</v>
      </c>
      <c r="J74" s="115" t="s">
        <v>19</v>
      </c>
      <c r="K74" s="115" t="s">
        <v>19</v>
      </c>
      <c r="L74" s="115" t="s">
        <v>19</v>
      </c>
      <c r="M74" s="115" t="s">
        <v>19</v>
      </c>
      <c r="N74" s="115" t="s">
        <v>19</v>
      </c>
      <c r="O74" s="115" t="s">
        <v>19</v>
      </c>
      <c r="P74" s="115" t="s">
        <v>19</v>
      </c>
      <c r="Q74" s="115" t="s">
        <v>19</v>
      </c>
      <c r="R74" s="115" t="s">
        <v>19</v>
      </c>
      <c r="S74" s="115" t="s">
        <v>19</v>
      </c>
      <c r="T74" s="115" t="s">
        <v>19</v>
      </c>
      <c r="U74" s="115" t="s">
        <v>19</v>
      </c>
      <c r="V74" s="115" t="s">
        <v>19</v>
      </c>
      <c r="W74" s="115" t="s">
        <v>19</v>
      </c>
      <c r="X74" s="115" t="s">
        <v>19</v>
      </c>
      <c r="Y74" s="115" t="s">
        <v>19</v>
      </c>
      <c r="Z74" s="115" t="s">
        <v>19</v>
      </c>
      <c r="AA74" s="115" t="s">
        <v>19</v>
      </c>
      <c r="AB74" s="115" t="s">
        <v>19</v>
      </c>
      <c r="AC74" s="115" t="s">
        <v>19</v>
      </c>
      <c r="AD74" s="115" t="s">
        <v>19</v>
      </c>
      <c r="AE74" s="115" t="s">
        <v>19</v>
      </c>
      <c r="AF74" s="115" t="s">
        <v>19</v>
      </c>
      <c r="AG74" s="115" t="s">
        <v>19</v>
      </c>
      <c r="AH74" s="115" t="s">
        <v>19</v>
      </c>
      <c r="AI74" s="115" t="s">
        <v>19</v>
      </c>
      <c r="AJ74" s="115" t="s">
        <v>19</v>
      </c>
      <c r="AK74" s="115" t="s">
        <v>19</v>
      </c>
      <c r="AL74" s="115" t="s">
        <v>19</v>
      </c>
      <c r="AM74" s="115" t="s">
        <v>19</v>
      </c>
      <c r="AN74" s="118" t="s">
        <v>19</v>
      </c>
      <c r="AO74" s="120" t="s">
        <v>19</v>
      </c>
      <c r="AP74" s="120" t="s">
        <v>19</v>
      </c>
      <c r="AQ74" s="121" t="s">
        <v>19</v>
      </c>
      <c r="AR74" s="115" t="s">
        <v>19</v>
      </c>
      <c r="AS74" s="115" t="s">
        <v>19</v>
      </c>
      <c r="AT74" s="115"/>
      <c r="AU74" s="115"/>
      <c r="AV74" s="115"/>
      <c r="AW74" s="115"/>
      <c r="AX74" s="119"/>
      <c r="AY74" s="115"/>
    </row>
    <row r="75" spans="1:51" ht="31.5" x14ac:dyDescent="0.25">
      <c r="A75" s="116" t="s">
        <v>73</v>
      </c>
      <c r="B75" s="107" t="s">
        <v>589</v>
      </c>
      <c r="C75" s="117" t="s">
        <v>590</v>
      </c>
      <c r="D75" s="115" t="s">
        <v>19</v>
      </c>
      <c r="E75" s="115" t="s">
        <v>19</v>
      </c>
      <c r="F75" s="115" t="s">
        <v>19</v>
      </c>
      <c r="G75" s="115" t="s">
        <v>19</v>
      </c>
      <c r="H75" s="115" t="s">
        <v>19</v>
      </c>
      <c r="I75" s="115" t="s">
        <v>19</v>
      </c>
      <c r="J75" s="115" t="s">
        <v>19</v>
      </c>
      <c r="K75" s="115" t="s">
        <v>19</v>
      </c>
      <c r="L75" s="115" t="s">
        <v>19</v>
      </c>
      <c r="M75" s="115" t="s">
        <v>19</v>
      </c>
      <c r="N75" s="115" t="s">
        <v>19</v>
      </c>
      <c r="O75" s="115" t="s">
        <v>19</v>
      </c>
      <c r="P75" s="115" t="s">
        <v>19</v>
      </c>
      <c r="Q75" s="115" t="s">
        <v>19</v>
      </c>
      <c r="R75" s="115" t="s">
        <v>19</v>
      </c>
      <c r="S75" s="115" t="s">
        <v>19</v>
      </c>
      <c r="T75" s="115" t="s">
        <v>19</v>
      </c>
      <c r="U75" s="115" t="s">
        <v>19</v>
      </c>
      <c r="V75" s="115" t="s">
        <v>19</v>
      </c>
      <c r="W75" s="115" t="s">
        <v>19</v>
      </c>
      <c r="X75" s="115" t="s">
        <v>19</v>
      </c>
      <c r="Y75" s="115" t="s">
        <v>19</v>
      </c>
      <c r="Z75" s="115" t="s">
        <v>19</v>
      </c>
      <c r="AA75" s="115" t="s">
        <v>19</v>
      </c>
      <c r="AB75" s="115" t="s">
        <v>19</v>
      </c>
      <c r="AC75" s="115" t="s">
        <v>19</v>
      </c>
      <c r="AD75" s="115">
        <v>1.1000000000000001</v>
      </c>
      <c r="AE75" s="115" t="s">
        <v>19</v>
      </c>
      <c r="AF75" s="115" t="s">
        <v>19</v>
      </c>
      <c r="AG75" s="115" t="s">
        <v>19</v>
      </c>
      <c r="AH75" s="115" t="s">
        <v>19</v>
      </c>
      <c r="AI75" s="115" t="s">
        <v>19</v>
      </c>
      <c r="AJ75" s="115" t="s">
        <v>19</v>
      </c>
      <c r="AK75" s="115" t="s">
        <v>19</v>
      </c>
      <c r="AL75" s="115" t="s">
        <v>19</v>
      </c>
      <c r="AM75" s="115" t="s">
        <v>19</v>
      </c>
      <c r="AN75" s="118" t="s">
        <v>19</v>
      </c>
      <c r="AO75" s="120" t="s">
        <v>19</v>
      </c>
      <c r="AP75" s="120" t="s">
        <v>19</v>
      </c>
      <c r="AQ75" s="121" t="s">
        <v>19</v>
      </c>
      <c r="AR75" s="115" t="s">
        <v>19</v>
      </c>
      <c r="AS75" s="115" t="s">
        <v>19</v>
      </c>
      <c r="AT75" s="115"/>
      <c r="AU75" s="115"/>
      <c r="AV75" s="115"/>
      <c r="AW75" s="115"/>
      <c r="AX75" s="119"/>
      <c r="AY75" s="115"/>
    </row>
    <row r="76" spans="1:51" ht="31.5" x14ac:dyDescent="0.25">
      <c r="A76" s="116" t="s">
        <v>73</v>
      </c>
      <c r="B76" s="107" t="s">
        <v>591</v>
      </c>
      <c r="C76" s="117" t="s">
        <v>592</v>
      </c>
      <c r="D76" s="115" t="s">
        <v>19</v>
      </c>
      <c r="E76" s="115" t="s">
        <v>19</v>
      </c>
      <c r="F76" s="115" t="s">
        <v>19</v>
      </c>
      <c r="G76" s="115" t="s">
        <v>19</v>
      </c>
      <c r="H76" s="115" t="s">
        <v>19</v>
      </c>
      <c r="I76" s="115" t="s">
        <v>19</v>
      </c>
      <c r="J76" s="115" t="s">
        <v>19</v>
      </c>
      <c r="K76" s="115" t="s">
        <v>19</v>
      </c>
      <c r="L76" s="115" t="s">
        <v>19</v>
      </c>
      <c r="M76" s="115" t="s">
        <v>19</v>
      </c>
      <c r="N76" s="115" t="s">
        <v>19</v>
      </c>
      <c r="O76" s="115" t="s">
        <v>19</v>
      </c>
      <c r="P76" s="115" t="s">
        <v>19</v>
      </c>
      <c r="Q76" s="115" t="s">
        <v>19</v>
      </c>
      <c r="R76" s="115" t="s">
        <v>19</v>
      </c>
      <c r="S76" s="115" t="s">
        <v>19</v>
      </c>
      <c r="T76" s="115" t="s">
        <v>19</v>
      </c>
      <c r="U76" s="115" t="s">
        <v>19</v>
      </c>
      <c r="V76" s="115" t="s">
        <v>19</v>
      </c>
      <c r="W76" s="115" t="s">
        <v>19</v>
      </c>
      <c r="X76" s="115" t="s">
        <v>19</v>
      </c>
      <c r="Y76" s="115" t="s">
        <v>19</v>
      </c>
      <c r="Z76" s="115" t="s">
        <v>19</v>
      </c>
      <c r="AA76" s="115" t="s">
        <v>19</v>
      </c>
      <c r="AB76" s="115" t="s">
        <v>19</v>
      </c>
      <c r="AC76" s="115" t="s">
        <v>19</v>
      </c>
      <c r="AD76" s="115" t="s">
        <v>19</v>
      </c>
      <c r="AE76" s="115" t="s">
        <v>19</v>
      </c>
      <c r="AF76" s="115" t="s">
        <v>19</v>
      </c>
      <c r="AG76" s="115" t="s">
        <v>19</v>
      </c>
      <c r="AH76" s="115" t="s">
        <v>19</v>
      </c>
      <c r="AI76" s="115" t="s">
        <v>19</v>
      </c>
      <c r="AJ76" s="115" t="s">
        <v>19</v>
      </c>
      <c r="AK76" s="115" t="s">
        <v>19</v>
      </c>
      <c r="AL76" s="115" t="s">
        <v>19</v>
      </c>
      <c r="AM76" s="115" t="s">
        <v>19</v>
      </c>
      <c r="AN76" s="118" t="s">
        <v>19</v>
      </c>
      <c r="AO76" s="120" t="s">
        <v>19</v>
      </c>
      <c r="AP76" s="120" t="s">
        <v>19</v>
      </c>
      <c r="AQ76" s="121" t="s">
        <v>19</v>
      </c>
      <c r="AR76" s="115" t="s">
        <v>19</v>
      </c>
      <c r="AS76" s="115" t="s">
        <v>19</v>
      </c>
      <c r="AT76" s="115"/>
      <c r="AU76" s="115"/>
      <c r="AV76" s="115"/>
      <c r="AW76" s="115"/>
      <c r="AX76" s="119"/>
      <c r="AY76" s="115"/>
    </row>
    <row r="77" spans="1:51" ht="31.5" x14ac:dyDescent="0.25">
      <c r="A77" s="116" t="s">
        <v>73</v>
      </c>
      <c r="B77" s="107" t="s">
        <v>593</v>
      </c>
      <c r="C77" s="117" t="s">
        <v>594</v>
      </c>
      <c r="D77" s="115" t="s">
        <v>19</v>
      </c>
      <c r="E77" s="115" t="s">
        <v>19</v>
      </c>
      <c r="F77" s="115" t="s">
        <v>19</v>
      </c>
      <c r="G77" s="115" t="s">
        <v>19</v>
      </c>
      <c r="H77" s="115" t="s">
        <v>19</v>
      </c>
      <c r="I77" s="115" t="s">
        <v>19</v>
      </c>
      <c r="J77" s="115" t="s">
        <v>19</v>
      </c>
      <c r="K77" s="115" t="s">
        <v>19</v>
      </c>
      <c r="L77" s="115" t="s">
        <v>19</v>
      </c>
      <c r="M77" s="115" t="s">
        <v>19</v>
      </c>
      <c r="N77" s="115" t="s">
        <v>19</v>
      </c>
      <c r="O77" s="115" t="s">
        <v>19</v>
      </c>
      <c r="P77" s="115" t="s">
        <v>19</v>
      </c>
      <c r="Q77" s="115" t="s">
        <v>19</v>
      </c>
      <c r="R77" s="115" t="s">
        <v>19</v>
      </c>
      <c r="S77" s="115" t="s">
        <v>19</v>
      </c>
      <c r="T77" s="115" t="s">
        <v>19</v>
      </c>
      <c r="U77" s="115" t="s">
        <v>19</v>
      </c>
      <c r="V77" s="115" t="s">
        <v>19</v>
      </c>
      <c r="W77" s="115" t="s">
        <v>19</v>
      </c>
      <c r="X77" s="115" t="s">
        <v>19</v>
      </c>
      <c r="Y77" s="115" t="s">
        <v>19</v>
      </c>
      <c r="Z77" s="115" t="s">
        <v>19</v>
      </c>
      <c r="AA77" s="115" t="s">
        <v>19</v>
      </c>
      <c r="AB77" s="115" t="s">
        <v>19</v>
      </c>
      <c r="AC77" s="115" t="s">
        <v>19</v>
      </c>
      <c r="AD77" s="115">
        <v>1.1930000000000001</v>
      </c>
      <c r="AE77" s="115" t="s">
        <v>19</v>
      </c>
      <c r="AF77" s="115" t="s">
        <v>19</v>
      </c>
      <c r="AG77" s="115" t="s">
        <v>19</v>
      </c>
      <c r="AH77" s="115" t="s">
        <v>19</v>
      </c>
      <c r="AI77" s="115" t="s">
        <v>19</v>
      </c>
      <c r="AJ77" s="115" t="s">
        <v>19</v>
      </c>
      <c r="AK77" s="115" t="s">
        <v>19</v>
      </c>
      <c r="AL77" s="115" t="s">
        <v>19</v>
      </c>
      <c r="AM77" s="115" t="s">
        <v>19</v>
      </c>
      <c r="AN77" s="118" t="s">
        <v>19</v>
      </c>
      <c r="AO77" s="120" t="s">
        <v>19</v>
      </c>
      <c r="AP77" s="120" t="s">
        <v>19</v>
      </c>
      <c r="AQ77" s="121" t="s">
        <v>19</v>
      </c>
      <c r="AR77" s="115" t="s">
        <v>19</v>
      </c>
      <c r="AS77" s="115" t="s">
        <v>19</v>
      </c>
      <c r="AT77" s="115"/>
      <c r="AU77" s="115"/>
      <c r="AV77" s="115"/>
      <c r="AW77" s="115"/>
      <c r="AX77" s="119"/>
      <c r="AY77" s="115"/>
    </row>
    <row r="78" spans="1:51" ht="15.75" x14ac:dyDescent="0.25">
      <c r="A78" s="116" t="s">
        <v>75</v>
      </c>
      <c r="B78" s="107" t="s">
        <v>76</v>
      </c>
      <c r="C78" s="117" t="s">
        <v>18</v>
      </c>
      <c r="D78" s="115" t="s">
        <v>19</v>
      </c>
      <c r="E78" s="115" t="s">
        <v>19</v>
      </c>
      <c r="F78" s="115" t="s">
        <v>19</v>
      </c>
      <c r="G78" s="115" t="s">
        <v>19</v>
      </c>
      <c r="H78" s="115" t="s">
        <v>19</v>
      </c>
      <c r="I78" s="115" t="s">
        <v>19</v>
      </c>
      <c r="J78" s="115">
        <f t="shared" ref="J78" si="78">IFERROR(SUM(J79:J105),"нд")</f>
        <v>0</v>
      </c>
      <c r="K78" s="115" t="s">
        <v>19</v>
      </c>
      <c r="L78" s="115" t="s">
        <v>19</v>
      </c>
      <c r="M78" s="115" t="s">
        <v>19</v>
      </c>
      <c r="N78" s="115" t="s">
        <v>19</v>
      </c>
      <c r="O78" s="115" t="s">
        <v>19</v>
      </c>
      <c r="P78" s="115" t="s">
        <v>19</v>
      </c>
      <c r="Q78" s="115">
        <f t="shared" ref="Q78:R78" si="79">IFERROR(SUM(Q79:Q105),"нд")</f>
        <v>0</v>
      </c>
      <c r="R78" s="115">
        <f t="shared" si="79"/>
        <v>0</v>
      </c>
      <c r="S78" s="115" t="s">
        <v>19</v>
      </c>
      <c r="T78" s="115" t="s">
        <v>19</v>
      </c>
      <c r="U78" s="115" t="s">
        <v>19</v>
      </c>
      <c r="V78" s="115" t="s">
        <v>19</v>
      </c>
      <c r="W78" s="115" t="s">
        <v>19</v>
      </c>
      <c r="X78" s="115" t="s">
        <v>19</v>
      </c>
      <c r="Y78" s="115" t="s">
        <v>19</v>
      </c>
      <c r="Z78" s="115" t="s">
        <v>19</v>
      </c>
      <c r="AA78" s="115" t="s">
        <v>19</v>
      </c>
      <c r="AB78" s="115" t="s">
        <v>19</v>
      </c>
      <c r="AC78" s="115" t="s">
        <v>19</v>
      </c>
      <c r="AD78" s="115">
        <f t="shared" ref="AD78" si="80">IFERROR(SUM(AD79:AD105),"нд")</f>
        <v>13.643999999999998</v>
      </c>
      <c r="AE78" s="115" t="s">
        <v>19</v>
      </c>
      <c r="AF78" s="115" t="s">
        <v>19</v>
      </c>
      <c r="AG78" s="115" t="s">
        <v>19</v>
      </c>
      <c r="AH78" s="115" t="s">
        <v>19</v>
      </c>
      <c r="AI78" s="115" t="s">
        <v>19</v>
      </c>
      <c r="AJ78" s="115" t="s">
        <v>19</v>
      </c>
      <c r="AK78" s="115" t="s">
        <v>19</v>
      </c>
      <c r="AL78" s="115" t="s">
        <v>19</v>
      </c>
      <c r="AM78" s="115" t="s">
        <v>19</v>
      </c>
      <c r="AN78" s="118" t="s">
        <v>19</v>
      </c>
      <c r="AO78" s="120">
        <f>IFERROR(SUM(AO79:AO105),"нд")</f>
        <v>-6.0608099999999998E-3</v>
      </c>
      <c r="AP78" s="120">
        <f>IFERROR(SUM(AP79:AP105),"нд")</f>
        <v>-1.2954E-2</v>
      </c>
      <c r="AQ78" s="121" t="s">
        <v>19</v>
      </c>
      <c r="AR78" s="115" t="s">
        <v>19</v>
      </c>
      <c r="AS78" s="115" t="s">
        <v>19</v>
      </c>
      <c r="AT78" s="115"/>
      <c r="AU78" s="115"/>
      <c r="AV78" s="115"/>
      <c r="AW78" s="115"/>
      <c r="AX78" s="119"/>
      <c r="AY78" s="115"/>
    </row>
    <row r="79" spans="1:51" ht="31.5" x14ac:dyDescent="0.25">
      <c r="A79" s="116" t="s">
        <v>75</v>
      </c>
      <c r="B79" s="107" t="s">
        <v>595</v>
      </c>
      <c r="C79" s="117" t="s">
        <v>596</v>
      </c>
      <c r="D79" s="115" t="s">
        <v>19</v>
      </c>
      <c r="E79" s="115" t="s">
        <v>19</v>
      </c>
      <c r="F79" s="115" t="s">
        <v>19</v>
      </c>
      <c r="G79" s="115" t="s">
        <v>19</v>
      </c>
      <c r="H79" s="115" t="s">
        <v>19</v>
      </c>
      <c r="I79" s="115" t="s">
        <v>19</v>
      </c>
      <c r="J79" s="115" t="s">
        <v>19</v>
      </c>
      <c r="K79" s="115" t="s">
        <v>19</v>
      </c>
      <c r="L79" s="115" t="s">
        <v>19</v>
      </c>
      <c r="M79" s="115" t="s">
        <v>19</v>
      </c>
      <c r="N79" s="115" t="s">
        <v>19</v>
      </c>
      <c r="O79" s="115" t="s">
        <v>19</v>
      </c>
      <c r="P79" s="115" t="s">
        <v>19</v>
      </c>
      <c r="Q79" s="115" t="s">
        <v>19</v>
      </c>
      <c r="R79" s="115" t="s">
        <v>19</v>
      </c>
      <c r="S79" s="115" t="s">
        <v>19</v>
      </c>
      <c r="T79" s="115" t="s">
        <v>19</v>
      </c>
      <c r="U79" s="115" t="s">
        <v>19</v>
      </c>
      <c r="V79" s="115" t="s">
        <v>19</v>
      </c>
      <c r="W79" s="115" t="s">
        <v>19</v>
      </c>
      <c r="X79" s="115" t="s">
        <v>19</v>
      </c>
      <c r="Y79" s="115" t="s">
        <v>19</v>
      </c>
      <c r="Z79" s="115" t="s">
        <v>19</v>
      </c>
      <c r="AA79" s="115" t="s">
        <v>19</v>
      </c>
      <c r="AB79" s="115" t="s">
        <v>19</v>
      </c>
      <c r="AC79" s="115" t="s">
        <v>19</v>
      </c>
      <c r="AD79" s="115" t="s">
        <v>19</v>
      </c>
      <c r="AE79" s="115" t="s">
        <v>19</v>
      </c>
      <c r="AF79" s="115" t="s">
        <v>19</v>
      </c>
      <c r="AG79" s="115" t="s">
        <v>19</v>
      </c>
      <c r="AH79" s="115" t="s">
        <v>19</v>
      </c>
      <c r="AI79" s="115" t="s">
        <v>19</v>
      </c>
      <c r="AJ79" s="115" t="s">
        <v>19</v>
      </c>
      <c r="AK79" s="115" t="s">
        <v>19</v>
      </c>
      <c r="AL79" s="115" t="s">
        <v>19</v>
      </c>
      <c r="AM79" s="115" t="s">
        <v>19</v>
      </c>
      <c r="AN79" s="118" t="s">
        <v>19</v>
      </c>
      <c r="AO79" s="120" t="s">
        <v>19</v>
      </c>
      <c r="AP79" s="120" t="s">
        <v>19</v>
      </c>
      <c r="AQ79" s="121" t="s">
        <v>19</v>
      </c>
      <c r="AR79" s="115" t="s">
        <v>19</v>
      </c>
      <c r="AS79" s="115" t="s">
        <v>19</v>
      </c>
      <c r="AT79" s="115"/>
      <c r="AU79" s="115"/>
      <c r="AV79" s="115"/>
      <c r="AW79" s="115"/>
      <c r="AX79" s="119"/>
      <c r="AY79" s="115"/>
    </row>
    <row r="80" spans="1:51" ht="31.5" x14ac:dyDescent="0.25">
      <c r="A80" s="116" t="s">
        <v>75</v>
      </c>
      <c r="B80" s="107" t="s">
        <v>597</v>
      </c>
      <c r="C80" s="117" t="s">
        <v>598</v>
      </c>
      <c r="D80" s="115" t="s">
        <v>19</v>
      </c>
      <c r="E80" s="115" t="s">
        <v>19</v>
      </c>
      <c r="F80" s="115" t="s">
        <v>19</v>
      </c>
      <c r="G80" s="115" t="s">
        <v>19</v>
      </c>
      <c r="H80" s="115" t="s">
        <v>19</v>
      </c>
      <c r="I80" s="115" t="s">
        <v>19</v>
      </c>
      <c r="J80" s="115" t="s">
        <v>19</v>
      </c>
      <c r="K80" s="115" t="s">
        <v>19</v>
      </c>
      <c r="L80" s="115" t="s">
        <v>19</v>
      </c>
      <c r="M80" s="115" t="s">
        <v>19</v>
      </c>
      <c r="N80" s="115" t="s">
        <v>19</v>
      </c>
      <c r="O80" s="115" t="s">
        <v>19</v>
      </c>
      <c r="P80" s="115" t="s">
        <v>19</v>
      </c>
      <c r="Q80" s="115" t="s">
        <v>19</v>
      </c>
      <c r="R80" s="115" t="s">
        <v>19</v>
      </c>
      <c r="S80" s="115" t="s">
        <v>19</v>
      </c>
      <c r="T80" s="115" t="s">
        <v>19</v>
      </c>
      <c r="U80" s="115" t="s">
        <v>19</v>
      </c>
      <c r="V80" s="115" t="s">
        <v>19</v>
      </c>
      <c r="W80" s="115" t="s">
        <v>19</v>
      </c>
      <c r="X80" s="115" t="s">
        <v>19</v>
      </c>
      <c r="Y80" s="115" t="s">
        <v>19</v>
      </c>
      <c r="Z80" s="115" t="s">
        <v>19</v>
      </c>
      <c r="AA80" s="115" t="s">
        <v>19</v>
      </c>
      <c r="AB80" s="115" t="s">
        <v>19</v>
      </c>
      <c r="AC80" s="115" t="s">
        <v>19</v>
      </c>
      <c r="AD80" s="115" t="s">
        <v>19</v>
      </c>
      <c r="AE80" s="115" t="s">
        <v>19</v>
      </c>
      <c r="AF80" s="115" t="s">
        <v>19</v>
      </c>
      <c r="AG80" s="115" t="s">
        <v>19</v>
      </c>
      <c r="AH80" s="115" t="s">
        <v>19</v>
      </c>
      <c r="AI80" s="115" t="s">
        <v>19</v>
      </c>
      <c r="AJ80" s="115" t="s">
        <v>19</v>
      </c>
      <c r="AK80" s="115" t="s">
        <v>19</v>
      </c>
      <c r="AL80" s="115" t="s">
        <v>19</v>
      </c>
      <c r="AM80" s="115" t="s">
        <v>19</v>
      </c>
      <c r="AN80" s="118" t="s">
        <v>19</v>
      </c>
      <c r="AO80" s="120" t="s">
        <v>19</v>
      </c>
      <c r="AP80" s="120" t="s">
        <v>19</v>
      </c>
      <c r="AQ80" s="121" t="s">
        <v>19</v>
      </c>
      <c r="AR80" s="115" t="s">
        <v>19</v>
      </c>
      <c r="AS80" s="115" t="s">
        <v>19</v>
      </c>
      <c r="AT80" s="115"/>
      <c r="AU80" s="115"/>
      <c r="AV80" s="115"/>
      <c r="AW80" s="115"/>
      <c r="AX80" s="119"/>
      <c r="AY80" s="115"/>
    </row>
    <row r="81" spans="1:51" ht="31.5" x14ac:dyDescent="0.25">
      <c r="A81" s="116" t="s">
        <v>75</v>
      </c>
      <c r="B81" s="107" t="s">
        <v>599</v>
      </c>
      <c r="C81" s="117" t="s">
        <v>600</v>
      </c>
      <c r="D81" s="115" t="s">
        <v>19</v>
      </c>
      <c r="E81" s="115" t="s">
        <v>19</v>
      </c>
      <c r="F81" s="115" t="s">
        <v>19</v>
      </c>
      <c r="G81" s="115" t="s">
        <v>19</v>
      </c>
      <c r="H81" s="115" t="s">
        <v>19</v>
      </c>
      <c r="I81" s="115" t="s">
        <v>19</v>
      </c>
      <c r="J81" s="115" t="s">
        <v>19</v>
      </c>
      <c r="K81" s="115" t="s">
        <v>19</v>
      </c>
      <c r="L81" s="115" t="s">
        <v>19</v>
      </c>
      <c r="M81" s="115" t="s">
        <v>19</v>
      </c>
      <c r="N81" s="115" t="s">
        <v>19</v>
      </c>
      <c r="O81" s="115" t="s">
        <v>19</v>
      </c>
      <c r="P81" s="115" t="s">
        <v>19</v>
      </c>
      <c r="Q81" s="115" t="s">
        <v>19</v>
      </c>
      <c r="R81" s="115" t="s">
        <v>19</v>
      </c>
      <c r="S81" s="115" t="s">
        <v>19</v>
      </c>
      <c r="T81" s="115" t="s">
        <v>19</v>
      </c>
      <c r="U81" s="115" t="s">
        <v>19</v>
      </c>
      <c r="V81" s="115" t="s">
        <v>19</v>
      </c>
      <c r="W81" s="115" t="s">
        <v>19</v>
      </c>
      <c r="X81" s="115" t="s">
        <v>19</v>
      </c>
      <c r="Y81" s="115" t="s">
        <v>19</v>
      </c>
      <c r="Z81" s="115" t="s">
        <v>19</v>
      </c>
      <c r="AA81" s="115" t="s">
        <v>19</v>
      </c>
      <c r="AB81" s="115" t="s">
        <v>19</v>
      </c>
      <c r="AC81" s="115" t="s">
        <v>19</v>
      </c>
      <c r="AD81" s="115" t="s">
        <v>19</v>
      </c>
      <c r="AE81" s="115" t="s">
        <v>19</v>
      </c>
      <c r="AF81" s="115" t="s">
        <v>19</v>
      </c>
      <c r="AG81" s="115" t="s">
        <v>19</v>
      </c>
      <c r="AH81" s="115" t="s">
        <v>19</v>
      </c>
      <c r="AI81" s="115" t="s">
        <v>19</v>
      </c>
      <c r="AJ81" s="115" t="s">
        <v>19</v>
      </c>
      <c r="AK81" s="115" t="s">
        <v>19</v>
      </c>
      <c r="AL81" s="115" t="s">
        <v>19</v>
      </c>
      <c r="AM81" s="115" t="s">
        <v>19</v>
      </c>
      <c r="AN81" s="118" t="s">
        <v>19</v>
      </c>
      <c r="AO81" s="120" t="s">
        <v>19</v>
      </c>
      <c r="AP81" s="120" t="s">
        <v>19</v>
      </c>
      <c r="AQ81" s="121" t="s">
        <v>19</v>
      </c>
      <c r="AR81" s="115" t="s">
        <v>19</v>
      </c>
      <c r="AS81" s="115" t="s">
        <v>19</v>
      </c>
      <c r="AT81" s="115"/>
      <c r="AU81" s="115"/>
      <c r="AV81" s="115"/>
      <c r="AW81" s="115"/>
      <c r="AX81" s="119"/>
      <c r="AY81" s="115"/>
    </row>
    <row r="82" spans="1:51" ht="31.5" x14ac:dyDescent="0.25">
      <c r="A82" s="116" t="s">
        <v>75</v>
      </c>
      <c r="B82" s="107" t="s">
        <v>601</v>
      </c>
      <c r="C82" s="117" t="s">
        <v>602</v>
      </c>
      <c r="D82" s="115" t="s">
        <v>19</v>
      </c>
      <c r="E82" s="115" t="s">
        <v>19</v>
      </c>
      <c r="F82" s="115" t="s">
        <v>19</v>
      </c>
      <c r="G82" s="115" t="s">
        <v>19</v>
      </c>
      <c r="H82" s="115" t="s">
        <v>19</v>
      </c>
      <c r="I82" s="115" t="s">
        <v>19</v>
      </c>
      <c r="J82" s="115" t="s">
        <v>19</v>
      </c>
      <c r="K82" s="115" t="s">
        <v>19</v>
      </c>
      <c r="L82" s="115" t="s">
        <v>19</v>
      </c>
      <c r="M82" s="115" t="s">
        <v>19</v>
      </c>
      <c r="N82" s="115" t="s">
        <v>19</v>
      </c>
      <c r="O82" s="115" t="s">
        <v>19</v>
      </c>
      <c r="P82" s="115" t="s">
        <v>19</v>
      </c>
      <c r="Q82" s="115" t="s">
        <v>19</v>
      </c>
      <c r="R82" s="115" t="s">
        <v>19</v>
      </c>
      <c r="S82" s="115" t="s">
        <v>19</v>
      </c>
      <c r="T82" s="115" t="s">
        <v>19</v>
      </c>
      <c r="U82" s="115" t="s">
        <v>19</v>
      </c>
      <c r="V82" s="115" t="s">
        <v>19</v>
      </c>
      <c r="W82" s="115" t="s">
        <v>19</v>
      </c>
      <c r="X82" s="115" t="s">
        <v>19</v>
      </c>
      <c r="Y82" s="115" t="s">
        <v>19</v>
      </c>
      <c r="Z82" s="115" t="s">
        <v>19</v>
      </c>
      <c r="AA82" s="115" t="s">
        <v>19</v>
      </c>
      <c r="AB82" s="115" t="s">
        <v>19</v>
      </c>
      <c r="AC82" s="115" t="s">
        <v>19</v>
      </c>
      <c r="AD82" s="115" t="s">
        <v>19</v>
      </c>
      <c r="AE82" s="115" t="s">
        <v>19</v>
      </c>
      <c r="AF82" s="115" t="s">
        <v>19</v>
      </c>
      <c r="AG82" s="115" t="s">
        <v>19</v>
      </c>
      <c r="AH82" s="115" t="s">
        <v>19</v>
      </c>
      <c r="AI82" s="115" t="s">
        <v>19</v>
      </c>
      <c r="AJ82" s="115" t="s">
        <v>19</v>
      </c>
      <c r="AK82" s="115" t="s">
        <v>19</v>
      </c>
      <c r="AL82" s="115" t="s">
        <v>19</v>
      </c>
      <c r="AM82" s="115" t="s">
        <v>19</v>
      </c>
      <c r="AN82" s="118" t="s">
        <v>19</v>
      </c>
      <c r="AO82" s="120" t="s">
        <v>19</v>
      </c>
      <c r="AP82" s="120" t="s">
        <v>19</v>
      </c>
      <c r="AQ82" s="121" t="s">
        <v>19</v>
      </c>
      <c r="AR82" s="115" t="s">
        <v>19</v>
      </c>
      <c r="AS82" s="115" t="s">
        <v>19</v>
      </c>
      <c r="AT82" s="115"/>
      <c r="AU82" s="115"/>
      <c r="AV82" s="115"/>
      <c r="AW82" s="115"/>
      <c r="AX82" s="119"/>
      <c r="AY82" s="115"/>
    </row>
    <row r="83" spans="1:51" ht="31.5" x14ac:dyDescent="0.25">
      <c r="A83" s="116" t="s">
        <v>75</v>
      </c>
      <c r="B83" s="107" t="s">
        <v>603</v>
      </c>
      <c r="C83" s="117" t="s">
        <v>604</v>
      </c>
      <c r="D83" s="115" t="s">
        <v>19</v>
      </c>
      <c r="E83" s="115" t="s">
        <v>19</v>
      </c>
      <c r="F83" s="115" t="s">
        <v>19</v>
      </c>
      <c r="G83" s="115" t="s">
        <v>19</v>
      </c>
      <c r="H83" s="115" t="s">
        <v>19</v>
      </c>
      <c r="I83" s="115" t="s">
        <v>19</v>
      </c>
      <c r="J83" s="115" t="s">
        <v>19</v>
      </c>
      <c r="K83" s="115" t="s">
        <v>19</v>
      </c>
      <c r="L83" s="115" t="s">
        <v>19</v>
      </c>
      <c r="M83" s="115" t="s">
        <v>19</v>
      </c>
      <c r="N83" s="115" t="s">
        <v>19</v>
      </c>
      <c r="O83" s="115" t="s">
        <v>19</v>
      </c>
      <c r="P83" s="115" t="s">
        <v>19</v>
      </c>
      <c r="Q83" s="115" t="s">
        <v>19</v>
      </c>
      <c r="R83" s="115" t="s">
        <v>19</v>
      </c>
      <c r="S83" s="115" t="s">
        <v>19</v>
      </c>
      <c r="T83" s="115" t="s">
        <v>19</v>
      </c>
      <c r="U83" s="115" t="s">
        <v>19</v>
      </c>
      <c r="V83" s="115" t="s">
        <v>19</v>
      </c>
      <c r="W83" s="115" t="s">
        <v>19</v>
      </c>
      <c r="X83" s="115" t="s">
        <v>19</v>
      </c>
      <c r="Y83" s="115" t="s">
        <v>19</v>
      </c>
      <c r="Z83" s="115" t="s">
        <v>19</v>
      </c>
      <c r="AA83" s="115" t="s">
        <v>19</v>
      </c>
      <c r="AB83" s="115" t="s">
        <v>19</v>
      </c>
      <c r="AC83" s="115" t="s">
        <v>19</v>
      </c>
      <c r="AD83" s="115" t="s">
        <v>19</v>
      </c>
      <c r="AE83" s="115" t="s">
        <v>19</v>
      </c>
      <c r="AF83" s="115" t="s">
        <v>19</v>
      </c>
      <c r="AG83" s="115" t="s">
        <v>19</v>
      </c>
      <c r="AH83" s="115" t="s">
        <v>19</v>
      </c>
      <c r="AI83" s="115" t="s">
        <v>19</v>
      </c>
      <c r="AJ83" s="115" t="s">
        <v>19</v>
      </c>
      <c r="AK83" s="115" t="s">
        <v>19</v>
      </c>
      <c r="AL83" s="115" t="s">
        <v>19</v>
      </c>
      <c r="AM83" s="115" t="s">
        <v>19</v>
      </c>
      <c r="AN83" s="118" t="s">
        <v>19</v>
      </c>
      <c r="AO83" s="120" t="s">
        <v>19</v>
      </c>
      <c r="AP83" s="120" t="s">
        <v>19</v>
      </c>
      <c r="AQ83" s="121" t="s">
        <v>19</v>
      </c>
      <c r="AR83" s="115" t="s">
        <v>19</v>
      </c>
      <c r="AS83" s="115" t="s">
        <v>19</v>
      </c>
      <c r="AT83" s="115"/>
      <c r="AU83" s="115"/>
      <c r="AV83" s="115"/>
      <c r="AW83" s="115"/>
      <c r="AX83" s="119"/>
      <c r="AY83" s="115"/>
    </row>
    <row r="84" spans="1:51" ht="31.5" x14ac:dyDescent="0.25">
      <c r="A84" s="116" t="s">
        <v>75</v>
      </c>
      <c r="B84" s="107" t="s">
        <v>605</v>
      </c>
      <c r="C84" s="117" t="s">
        <v>606</v>
      </c>
      <c r="D84" s="115" t="s">
        <v>19</v>
      </c>
      <c r="E84" s="115" t="s">
        <v>19</v>
      </c>
      <c r="F84" s="115" t="s">
        <v>19</v>
      </c>
      <c r="G84" s="115" t="s">
        <v>19</v>
      </c>
      <c r="H84" s="115" t="s">
        <v>19</v>
      </c>
      <c r="I84" s="115" t="s">
        <v>19</v>
      </c>
      <c r="J84" s="115" t="s">
        <v>19</v>
      </c>
      <c r="K84" s="115" t="s">
        <v>19</v>
      </c>
      <c r="L84" s="115" t="s">
        <v>19</v>
      </c>
      <c r="M84" s="115" t="s">
        <v>19</v>
      </c>
      <c r="N84" s="115" t="s">
        <v>19</v>
      </c>
      <c r="O84" s="115" t="s">
        <v>19</v>
      </c>
      <c r="P84" s="115" t="s">
        <v>19</v>
      </c>
      <c r="Q84" s="115" t="s">
        <v>19</v>
      </c>
      <c r="R84" s="115" t="s">
        <v>19</v>
      </c>
      <c r="S84" s="115" t="s">
        <v>19</v>
      </c>
      <c r="T84" s="115" t="s">
        <v>19</v>
      </c>
      <c r="U84" s="115" t="s">
        <v>19</v>
      </c>
      <c r="V84" s="115" t="s">
        <v>19</v>
      </c>
      <c r="W84" s="115" t="s">
        <v>19</v>
      </c>
      <c r="X84" s="115" t="s">
        <v>19</v>
      </c>
      <c r="Y84" s="115" t="s">
        <v>19</v>
      </c>
      <c r="Z84" s="115" t="s">
        <v>19</v>
      </c>
      <c r="AA84" s="115" t="s">
        <v>19</v>
      </c>
      <c r="AB84" s="115" t="s">
        <v>19</v>
      </c>
      <c r="AC84" s="115" t="s">
        <v>19</v>
      </c>
      <c r="AD84" s="115" t="s">
        <v>19</v>
      </c>
      <c r="AE84" s="115" t="s">
        <v>19</v>
      </c>
      <c r="AF84" s="115" t="s">
        <v>19</v>
      </c>
      <c r="AG84" s="115" t="s">
        <v>19</v>
      </c>
      <c r="AH84" s="115" t="s">
        <v>19</v>
      </c>
      <c r="AI84" s="115" t="s">
        <v>19</v>
      </c>
      <c r="AJ84" s="115" t="s">
        <v>19</v>
      </c>
      <c r="AK84" s="115" t="s">
        <v>19</v>
      </c>
      <c r="AL84" s="115" t="s">
        <v>19</v>
      </c>
      <c r="AM84" s="115" t="s">
        <v>19</v>
      </c>
      <c r="AN84" s="118" t="s">
        <v>19</v>
      </c>
      <c r="AO84" s="120" t="s">
        <v>19</v>
      </c>
      <c r="AP84" s="120" t="s">
        <v>19</v>
      </c>
      <c r="AQ84" s="121" t="s">
        <v>19</v>
      </c>
      <c r="AR84" s="115" t="s">
        <v>19</v>
      </c>
      <c r="AS84" s="115" t="s">
        <v>19</v>
      </c>
      <c r="AT84" s="115"/>
      <c r="AU84" s="115"/>
      <c r="AV84" s="115"/>
      <c r="AW84" s="115"/>
      <c r="AX84" s="119"/>
      <c r="AY84" s="115"/>
    </row>
    <row r="85" spans="1:51" ht="31.5" x14ac:dyDescent="0.25">
      <c r="A85" s="116" t="s">
        <v>75</v>
      </c>
      <c r="B85" s="107" t="s">
        <v>607</v>
      </c>
      <c r="C85" s="117" t="s">
        <v>608</v>
      </c>
      <c r="D85" s="115" t="s">
        <v>19</v>
      </c>
      <c r="E85" s="115" t="s">
        <v>19</v>
      </c>
      <c r="F85" s="115" t="s">
        <v>19</v>
      </c>
      <c r="G85" s="115" t="s">
        <v>19</v>
      </c>
      <c r="H85" s="115" t="s">
        <v>19</v>
      </c>
      <c r="I85" s="115" t="s">
        <v>19</v>
      </c>
      <c r="J85" s="115" t="s">
        <v>19</v>
      </c>
      <c r="K85" s="115" t="s">
        <v>19</v>
      </c>
      <c r="L85" s="115" t="s">
        <v>19</v>
      </c>
      <c r="M85" s="115" t="s">
        <v>19</v>
      </c>
      <c r="N85" s="115" t="s">
        <v>19</v>
      </c>
      <c r="O85" s="115" t="s">
        <v>19</v>
      </c>
      <c r="P85" s="115" t="s">
        <v>19</v>
      </c>
      <c r="Q85" s="115" t="s">
        <v>19</v>
      </c>
      <c r="R85" s="115" t="s">
        <v>19</v>
      </c>
      <c r="S85" s="115" t="s">
        <v>19</v>
      </c>
      <c r="T85" s="115" t="s">
        <v>19</v>
      </c>
      <c r="U85" s="115" t="s">
        <v>19</v>
      </c>
      <c r="V85" s="115" t="s">
        <v>19</v>
      </c>
      <c r="W85" s="115" t="s">
        <v>19</v>
      </c>
      <c r="X85" s="115" t="s">
        <v>19</v>
      </c>
      <c r="Y85" s="115" t="s">
        <v>19</v>
      </c>
      <c r="Z85" s="115" t="s">
        <v>19</v>
      </c>
      <c r="AA85" s="115" t="s">
        <v>19</v>
      </c>
      <c r="AB85" s="115" t="s">
        <v>19</v>
      </c>
      <c r="AC85" s="115" t="s">
        <v>19</v>
      </c>
      <c r="AD85" s="115" t="s">
        <v>19</v>
      </c>
      <c r="AE85" s="115" t="s">
        <v>19</v>
      </c>
      <c r="AF85" s="115" t="s">
        <v>19</v>
      </c>
      <c r="AG85" s="115" t="s">
        <v>19</v>
      </c>
      <c r="AH85" s="115" t="s">
        <v>19</v>
      </c>
      <c r="AI85" s="115" t="s">
        <v>19</v>
      </c>
      <c r="AJ85" s="115" t="s">
        <v>19</v>
      </c>
      <c r="AK85" s="115" t="s">
        <v>19</v>
      </c>
      <c r="AL85" s="115" t="s">
        <v>19</v>
      </c>
      <c r="AM85" s="115" t="s">
        <v>19</v>
      </c>
      <c r="AN85" s="118" t="s">
        <v>19</v>
      </c>
      <c r="AO85" s="120" t="s">
        <v>19</v>
      </c>
      <c r="AP85" s="120" t="s">
        <v>19</v>
      </c>
      <c r="AQ85" s="121" t="s">
        <v>19</v>
      </c>
      <c r="AR85" s="115" t="s">
        <v>19</v>
      </c>
      <c r="AS85" s="115" t="s">
        <v>19</v>
      </c>
      <c r="AT85" s="115"/>
      <c r="AU85" s="115"/>
      <c r="AV85" s="115"/>
      <c r="AW85" s="115"/>
      <c r="AX85" s="119"/>
      <c r="AY85" s="115"/>
    </row>
    <row r="86" spans="1:51" ht="31.5" x14ac:dyDescent="0.25">
      <c r="A86" s="116" t="s">
        <v>75</v>
      </c>
      <c r="B86" s="107" t="s">
        <v>609</v>
      </c>
      <c r="C86" s="117" t="s">
        <v>610</v>
      </c>
      <c r="D86" s="115" t="s">
        <v>19</v>
      </c>
      <c r="E86" s="115" t="s">
        <v>19</v>
      </c>
      <c r="F86" s="115" t="s">
        <v>19</v>
      </c>
      <c r="G86" s="115" t="s">
        <v>19</v>
      </c>
      <c r="H86" s="115" t="s">
        <v>19</v>
      </c>
      <c r="I86" s="115" t="s">
        <v>19</v>
      </c>
      <c r="J86" s="115" t="s">
        <v>19</v>
      </c>
      <c r="K86" s="115" t="s">
        <v>19</v>
      </c>
      <c r="L86" s="115" t="s">
        <v>19</v>
      </c>
      <c r="M86" s="115" t="s">
        <v>19</v>
      </c>
      <c r="N86" s="115" t="s">
        <v>19</v>
      </c>
      <c r="O86" s="115" t="s">
        <v>19</v>
      </c>
      <c r="P86" s="115" t="s">
        <v>19</v>
      </c>
      <c r="Q86" s="115" t="s">
        <v>19</v>
      </c>
      <c r="R86" s="115" t="s">
        <v>19</v>
      </c>
      <c r="S86" s="115" t="s">
        <v>19</v>
      </c>
      <c r="T86" s="115" t="s">
        <v>19</v>
      </c>
      <c r="U86" s="115" t="s">
        <v>19</v>
      </c>
      <c r="V86" s="115" t="s">
        <v>19</v>
      </c>
      <c r="W86" s="115" t="s">
        <v>19</v>
      </c>
      <c r="X86" s="115" t="s">
        <v>19</v>
      </c>
      <c r="Y86" s="115" t="s">
        <v>19</v>
      </c>
      <c r="Z86" s="115" t="s">
        <v>19</v>
      </c>
      <c r="AA86" s="115" t="s">
        <v>19</v>
      </c>
      <c r="AB86" s="115" t="s">
        <v>19</v>
      </c>
      <c r="AC86" s="115" t="s">
        <v>19</v>
      </c>
      <c r="AD86" s="115" t="s">
        <v>19</v>
      </c>
      <c r="AE86" s="115" t="s">
        <v>19</v>
      </c>
      <c r="AF86" s="115" t="s">
        <v>19</v>
      </c>
      <c r="AG86" s="115" t="s">
        <v>19</v>
      </c>
      <c r="AH86" s="115" t="s">
        <v>19</v>
      </c>
      <c r="AI86" s="115" t="s">
        <v>19</v>
      </c>
      <c r="AJ86" s="115" t="s">
        <v>19</v>
      </c>
      <c r="AK86" s="115" t="s">
        <v>19</v>
      </c>
      <c r="AL86" s="115" t="s">
        <v>19</v>
      </c>
      <c r="AM86" s="115" t="s">
        <v>19</v>
      </c>
      <c r="AN86" s="118" t="s">
        <v>19</v>
      </c>
      <c r="AO86" s="120" t="s">
        <v>19</v>
      </c>
      <c r="AP86" s="120" t="s">
        <v>19</v>
      </c>
      <c r="AQ86" s="121" t="s">
        <v>19</v>
      </c>
      <c r="AR86" s="115" t="s">
        <v>19</v>
      </c>
      <c r="AS86" s="115" t="s">
        <v>19</v>
      </c>
      <c r="AT86" s="115"/>
      <c r="AU86" s="115"/>
      <c r="AV86" s="115"/>
      <c r="AW86" s="115"/>
      <c r="AX86" s="119"/>
      <c r="AY86" s="115"/>
    </row>
    <row r="87" spans="1:51" ht="31.5" x14ac:dyDescent="0.25">
      <c r="A87" s="116" t="s">
        <v>75</v>
      </c>
      <c r="B87" s="107" t="s">
        <v>611</v>
      </c>
      <c r="C87" s="117" t="s">
        <v>612</v>
      </c>
      <c r="D87" s="115" t="s">
        <v>19</v>
      </c>
      <c r="E87" s="115" t="s">
        <v>19</v>
      </c>
      <c r="F87" s="115" t="s">
        <v>19</v>
      </c>
      <c r="G87" s="115" t="s">
        <v>19</v>
      </c>
      <c r="H87" s="115" t="s">
        <v>19</v>
      </c>
      <c r="I87" s="115" t="s">
        <v>19</v>
      </c>
      <c r="J87" s="115" t="s">
        <v>19</v>
      </c>
      <c r="K87" s="115" t="s">
        <v>19</v>
      </c>
      <c r="L87" s="115" t="s">
        <v>19</v>
      </c>
      <c r="M87" s="115" t="s">
        <v>19</v>
      </c>
      <c r="N87" s="115" t="s">
        <v>19</v>
      </c>
      <c r="O87" s="115" t="s">
        <v>19</v>
      </c>
      <c r="P87" s="115" t="s">
        <v>19</v>
      </c>
      <c r="Q87" s="115" t="s">
        <v>19</v>
      </c>
      <c r="R87" s="115" t="s">
        <v>19</v>
      </c>
      <c r="S87" s="115" t="s">
        <v>19</v>
      </c>
      <c r="T87" s="115" t="s">
        <v>19</v>
      </c>
      <c r="U87" s="115" t="s">
        <v>19</v>
      </c>
      <c r="V87" s="115" t="s">
        <v>19</v>
      </c>
      <c r="W87" s="115" t="s">
        <v>19</v>
      </c>
      <c r="X87" s="115" t="s">
        <v>19</v>
      </c>
      <c r="Y87" s="115" t="s">
        <v>19</v>
      </c>
      <c r="Z87" s="115" t="s">
        <v>19</v>
      </c>
      <c r="AA87" s="115" t="s">
        <v>19</v>
      </c>
      <c r="AB87" s="115" t="s">
        <v>19</v>
      </c>
      <c r="AC87" s="115" t="s">
        <v>19</v>
      </c>
      <c r="AD87" s="115" t="s">
        <v>19</v>
      </c>
      <c r="AE87" s="115" t="s">
        <v>19</v>
      </c>
      <c r="AF87" s="115" t="s">
        <v>19</v>
      </c>
      <c r="AG87" s="115" t="s">
        <v>19</v>
      </c>
      <c r="AH87" s="115" t="s">
        <v>19</v>
      </c>
      <c r="AI87" s="115" t="s">
        <v>19</v>
      </c>
      <c r="AJ87" s="115" t="s">
        <v>19</v>
      </c>
      <c r="AK87" s="115" t="s">
        <v>19</v>
      </c>
      <c r="AL87" s="115" t="s">
        <v>19</v>
      </c>
      <c r="AM87" s="115" t="s">
        <v>19</v>
      </c>
      <c r="AN87" s="118" t="s">
        <v>19</v>
      </c>
      <c r="AO87" s="120" t="s">
        <v>19</v>
      </c>
      <c r="AP87" s="120" t="s">
        <v>19</v>
      </c>
      <c r="AQ87" s="121" t="s">
        <v>19</v>
      </c>
      <c r="AR87" s="115" t="s">
        <v>19</v>
      </c>
      <c r="AS87" s="115" t="s">
        <v>19</v>
      </c>
      <c r="AT87" s="115"/>
      <c r="AU87" s="115"/>
      <c r="AV87" s="115"/>
      <c r="AW87" s="115"/>
      <c r="AX87" s="119"/>
      <c r="AY87" s="115"/>
    </row>
    <row r="88" spans="1:51" ht="31.5" x14ac:dyDescent="0.25">
      <c r="A88" s="116" t="s">
        <v>75</v>
      </c>
      <c r="B88" s="107" t="s">
        <v>613</v>
      </c>
      <c r="C88" s="117" t="s">
        <v>614</v>
      </c>
      <c r="D88" s="115" t="s">
        <v>19</v>
      </c>
      <c r="E88" s="115" t="s">
        <v>19</v>
      </c>
      <c r="F88" s="115" t="s">
        <v>19</v>
      </c>
      <c r="G88" s="115" t="s">
        <v>19</v>
      </c>
      <c r="H88" s="115" t="s">
        <v>19</v>
      </c>
      <c r="I88" s="115" t="s">
        <v>19</v>
      </c>
      <c r="J88" s="115" t="s">
        <v>19</v>
      </c>
      <c r="K88" s="115" t="s">
        <v>19</v>
      </c>
      <c r="L88" s="115" t="s">
        <v>19</v>
      </c>
      <c r="M88" s="115" t="s">
        <v>19</v>
      </c>
      <c r="N88" s="115" t="s">
        <v>19</v>
      </c>
      <c r="O88" s="115" t="s">
        <v>19</v>
      </c>
      <c r="P88" s="115" t="s">
        <v>19</v>
      </c>
      <c r="Q88" s="115" t="s">
        <v>19</v>
      </c>
      <c r="R88" s="115" t="s">
        <v>19</v>
      </c>
      <c r="S88" s="115" t="s">
        <v>19</v>
      </c>
      <c r="T88" s="115" t="s">
        <v>19</v>
      </c>
      <c r="U88" s="115" t="s">
        <v>19</v>
      </c>
      <c r="V88" s="115" t="s">
        <v>19</v>
      </c>
      <c r="W88" s="115" t="s">
        <v>19</v>
      </c>
      <c r="X88" s="115" t="s">
        <v>19</v>
      </c>
      <c r="Y88" s="115" t="s">
        <v>19</v>
      </c>
      <c r="Z88" s="115" t="s">
        <v>19</v>
      </c>
      <c r="AA88" s="115" t="s">
        <v>19</v>
      </c>
      <c r="AB88" s="115" t="s">
        <v>19</v>
      </c>
      <c r="AC88" s="115" t="s">
        <v>19</v>
      </c>
      <c r="AD88" s="115" t="s">
        <v>19</v>
      </c>
      <c r="AE88" s="115" t="s">
        <v>19</v>
      </c>
      <c r="AF88" s="115" t="s">
        <v>19</v>
      </c>
      <c r="AG88" s="115" t="s">
        <v>19</v>
      </c>
      <c r="AH88" s="115" t="s">
        <v>19</v>
      </c>
      <c r="AI88" s="115" t="s">
        <v>19</v>
      </c>
      <c r="AJ88" s="115" t="s">
        <v>19</v>
      </c>
      <c r="AK88" s="115" t="s">
        <v>19</v>
      </c>
      <c r="AL88" s="115" t="s">
        <v>19</v>
      </c>
      <c r="AM88" s="115" t="s">
        <v>19</v>
      </c>
      <c r="AN88" s="118" t="s">
        <v>19</v>
      </c>
      <c r="AO88" s="120" t="s">
        <v>19</v>
      </c>
      <c r="AP88" s="120" t="s">
        <v>19</v>
      </c>
      <c r="AQ88" s="121" t="s">
        <v>19</v>
      </c>
      <c r="AR88" s="115" t="s">
        <v>19</v>
      </c>
      <c r="AS88" s="115" t="s">
        <v>19</v>
      </c>
      <c r="AT88" s="115"/>
      <c r="AU88" s="115"/>
      <c r="AV88" s="115"/>
      <c r="AW88" s="115"/>
      <c r="AX88" s="119"/>
      <c r="AY88" s="115"/>
    </row>
    <row r="89" spans="1:51" ht="31.5" x14ac:dyDescent="0.25">
      <c r="A89" s="116" t="s">
        <v>75</v>
      </c>
      <c r="B89" s="107" t="s">
        <v>615</v>
      </c>
      <c r="C89" s="117" t="s">
        <v>616</v>
      </c>
      <c r="D89" s="115" t="s">
        <v>19</v>
      </c>
      <c r="E89" s="115" t="s">
        <v>19</v>
      </c>
      <c r="F89" s="115" t="s">
        <v>19</v>
      </c>
      <c r="G89" s="115" t="s">
        <v>19</v>
      </c>
      <c r="H89" s="115" t="s">
        <v>19</v>
      </c>
      <c r="I89" s="115" t="s">
        <v>19</v>
      </c>
      <c r="J89" s="115" t="s">
        <v>19</v>
      </c>
      <c r="K89" s="115" t="s">
        <v>19</v>
      </c>
      <c r="L89" s="115" t="s">
        <v>19</v>
      </c>
      <c r="M89" s="115" t="s">
        <v>19</v>
      </c>
      <c r="N89" s="115" t="s">
        <v>19</v>
      </c>
      <c r="O89" s="115" t="s">
        <v>19</v>
      </c>
      <c r="P89" s="115" t="s">
        <v>19</v>
      </c>
      <c r="Q89" s="115" t="s">
        <v>19</v>
      </c>
      <c r="R89" s="115" t="s">
        <v>19</v>
      </c>
      <c r="S89" s="115" t="s">
        <v>19</v>
      </c>
      <c r="T89" s="115" t="s">
        <v>19</v>
      </c>
      <c r="U89" s="115" t="s">
        <v>19</v>
      </c>
      <c r="V89" s="115" t="s">
        <v>19</v>
      </c>
      <c r="W89" s="115" t="s">
        <v>19</v>
      </c>
      <c r="X89" s="115" t="s">
        <v>19</v>
      </c>
      <c r="Y89" s="115" t="s">
        <v>19</v>
      </c>
      <c r="Z89" s="115" t="s">
        <v>19</v>
      </c>
      <c r="AA89" s="115" t="s">
        <v>19</v>
      </c>
      <c r="AB89" s="115" t="s">
        <v>19</v>
      </c>
      <c r="AC89" s="115" t="s">
        <v>19</v>
      </c>
      <c r="AD89" s="115" t="s">
        <v>19</v>
      </c>
      <c r="AE89" s="115" t="s">
        <v>19</v>
      </c>
      <c r="AF89" s="115" t="s">
        <v>19</v>
      </c>
      <c r="AG89" s="115" t="s">
        <v>19</v>
      </c>
      <c r="AH89" s="115" t="s">
        <v>19</v>
      </c>
      <c r="AI89" s="115" t="s">
        <v>19</v>
      </c>
      <c r="AJ89" s="115" t="s">
        <v>19</v>
      </c>
      <c r="AK89" s="115" t="s">
        <v>19</v>
      </c>
      <c r="AL89" s="115" t="s">
        <v>19</v>
      </c>
      <c r="AM89" s="115" t="s">
        <v>19</v>
      </c>
      <c r="AN89" s="118" t="s">
        <v>19</v>
      </c>
      <c r="AO89" s="120" t="s">
        <v>19</v>
      </c>
      <c r="AP89" s="120" t="s">
        <v>19</v>
      </c>
      <c r="AQ89" s="121" t="s">
        <v>19</v>
      </c>
      <c r="AR89" s="115" t="s">
        <v>19</v>
      </c>
      <c r="AS89" s="115" t="s">
        <v>19</v>
      </c>
      <c r="AT89" s="115"/>
      <c r="AU89" s="115"/>
      <c r="AV89" s="115"/>
      <c r="AW89" s="115"/>
      <c r="AX89" s="119"/>
      <c r="AY89" s="115"/>
    </row>
    <row r="90" spans="1:51" ht="31.5" x14ac:dyDescent="0.25">
      <c r="A90" s="116" t="s">
        <v>75</v>
      </c>
      <c r="B90" s="107" t="s">
        <v>617</v>
      </c>
      <c r="C90" s="117" t="s">
        <v>618</v>
      </c>
      <c r="D90" s="115" t="s">
        <v>19</v>
      </c>
      <c r="E90" s="115" t="s">
        <v>19</v>
      </c>
      <c r="F90" s="115" t="s">
        <v>19</v>
      </c>
      <c r="G90" s="115" t="s">
        <v>19</v>
      </c>
      <c r="H90" s="115" t="s">
        <v>19</v>
      </c>
      <c r="I90" s="115" t="s">
        <v>19</v>
      </c>
      <c r="J90" s="115" t="s">
        <v>19</v>
      </c>
      <c r="K90" s="115" t="s">
        <v>19</v>
      </c>
      <c r="L90" s="115" t="s">
        <v>19</v>
      </c>
      <c r="M90" s="115" t="s">
        <v>19</v>
      </c>
      <c r="N90" s="115" t="s">
        <v>19</v>
      </c>
      <c r="O90" s="115" t="s">
        <v>19</v>
      </c>
      <c r="P90" s="115" t="s">
        <v>19</v>
      </c>
      <c r="Q90" s="115" t="s">
        <v>19</v>
      </c>
      <c r="R90" s="115" t="s">
        <v>19</v>
      </c>
      <c r="S90" s="115" t="s">
        <v>19</v>
      </c>
      <c r="T90" s="115" t="s">
        <v>19</v>
      </c>
      <c r="U90" s="115" t="s">
        <v>19</v>
      </c>
      <c r="V90" s="115" t="s">
        <v>19</v>
      </c>
      <c r="W90" s="115" t="s">
        <v>19</v>
      </c>
      <c r="X90" s="115" t="s">
        <v>19</v>
      </c>
      <c r="Y90" s="115" t="s">
        <v>19</v>
      </c>
      <c r="Z90" s="115" t="s">
        <v>19</v>
      </c>
      <c r="AA90" s="115" t="s">
        <v>19</v>
      </c>
      <c r="AB90" s="115" t="s">
        <v>19</v>
      </c>
      <c r="AC90" s="115" t="s">
        <v>19</v>
      </c>
      <c r="AD90" s="115" t="s">
        <v>19</v>
      </c>
      <c r="AE90" s="115" t="s">
        <v>19</v>
      </c>
      <c r="AF90" s="115" t="s">
        <v>19</v>
      </c>
      <c r="AG90" s="115" t="s">
        <v>19</v>
      </c>
      <c r="AH90" s="115" t="s">
        <v>19</v>
      </c>
      <c r="AI90" s="115" t="s">
        <v>19</v>
      </c>
      <c r="AJ90" s="115" t="s">
        <v>19</v>
      </c>
      <c r="AK90" s="115" t="s">
        <v>19</v>
      </c>
      <c r="AL90" s="115" t="s">
        <v>19</v>
      </c>
      <c r="AM90" s="115" t="s">
        <v>19</v>
      </c>
      <c r="AN90" s="118" t="s">
        <v>19</v>
      </c>
      <c r="AO90" s="120" t="s">
        <v>19</v>
      </c>
      <c r="AP90" s="120" t="s">
        <v>19</v>
      </c>
      <c r="AQ90" s="121" t="s">
        <v>19</v>
      </c>
      <c r="AR90" s="115" t="s">
        <v>19</v>
      </c>
      <c r="AS90" s="115" t="s">
        <v>19</v>
      </c>
      <c r="AT90" s="115"/>
      <c r="AU90" s="115"/>
      <c r="AV90" s="115"/>
      <c r="AW90" s="115"/>
      <c r="AX90" s="119"/>
      <c r="AY90" s="115"/>
    </row>
    <row r="91" spans="1:51" ht="31.5" x14ac:dyDescent="0.25">
      <c r="A91" s="116" t="s">
        <v>75</v>
      </c>
      <c r="B91" s="107" t="s">
        <v>619</v>
      </c>
      <c r="C91" s="117" t="s">
        <v>620</v>
      </c>
      <c r="D91" s="115" t="s">
        <v>19</v>
      </c>
      <c r="E91" s="115" t="s">
        <v>19</v>
      </c>
      <c r="F91" s="115" t="s">
        <v>19</v>
      </c>
      <c r="G91" s="115" t="s">
        <v>19</v>
      </c>
      <c r="H91" s="115" t="s">
        <v>19</v>
      </c>
      <c r="I91" s="115" t="s">
        <v>19</v>
      </c>
      <c r="J91" s="115" t="s">
        <v>19</v>
      </c>
      <c r="K91" s="115" t="s">
        <v>19</v>
      </c>
      <c r="L91" s="115" t="s">
        <v>19</v>
      </c>
      <c r="M91" s="115" t="s">
        <v>19</v>
      </c>
      <c r="N91" s="115" t="s">
        <v>19</v>
      </c>
      <c r="O91" s="115" t="s">
        <v>19</v>
      </c>
      <c r="P91" s="115" t="s">
        <v>19</v>
      </c>
      <c r="Q91" s="115" t="s">
        <v>19</v>
      </c>
      <c r="R91" s="115" t="s">
        <v>19</v>
      </c>
      <c r="S91" s="115" t="s">
        <v>19</v>
      </c>
      <c r="T91" s="115" t="s">
        <v>19</v>
      </c>
      <c r="U91" s="115" t="s">
        <v>19</v>
      </c>
      <c r="V91" s="115" t="s">
        <v>19</v>
      </c>
      <c r="W91" s="115" t="s">
        <v>19</v>
      </c>
      <c r="X91" s="115" t="s">
        <v>19</v>
      </c>
      <c r="Y91" s="115" t="s">
        <v>19</v>
      </c>
      <c r="Z91" s="115" t="s">
        <v>19</v>
      </c>
      <c r="AA91" s="115" t="s">
        <v>19</v>
      </c>
      <c r="AB91" s="115" t="s">
        <v>19</v>
      </c>
      <c r="AC91" s="115" t="s">
        <v>19</v>
      </c>
      <c r="AD91" s="115" t="s">
        <v>19</v>
      </c>
      <c r="AE91" s="115" t="s">
        <v>19</v>
      </c>
      <c r="AF91" s="115" t="s">
        <v>19</v>
      </c>
      <c r="AG91" s="115" t="s">
        <v>19</v>
      </c>
      <c r="AH91" s="115" t="s">
        <v>19</v>
      </c>
      <c r="AI91" s="115" t="s">
        <v>19</v>
      </c>
      <c r="AJ91" s="115" t="s">
        <v>19</v>
      </c>
      <c r="AK91" s="115" t="s">
        <v>19</v>
      </c>
      <c r="AL91" s="115" t="s">
        <v>19</v>
      </c>
      <c r="AM91" s="115" t="s">
        <v>19</v>
      </c>
      <c r="AN91" s="118" t="s">
        <v>19</v>
      </c>
      <c r="AO91" s="120" t="s">
        <v>19</v>
      </c>
      <c r="AP91" s="120" t="s">
        <v>19</v>
      </c>
      <c r="AQ91" s="121" t="s">
        <v>19</v>
      </c>
      <c r="AR91" s="115" t="s">
        <v>19</v>
      </c>
      <c r="AS91" s="115" t="s">
        <v>19</v>
      </c>
      <c r="AT91" s="115"/>
      <c r="AU91" s="115"/>
      <c r="AV91" s="115"/>
      <c r="AW91" s="115"/>
      <c r="AX91" s="119"/>
      <c r="AY91" s="115"/>
    </row>
    <row r="92" spans="1:51" ht="31.5" x14ac:dyDescent="0.25">
      <c r="A92" s="116" t="s">
        <v>75</v>
      </c>
      <c r="B92" s="107" t="s">
        <v>621</v>
      </c>
      <c r="C92" s="117" t="s">
        <v>622</v>
      </c>
      <c r="D92" s="115" t="s">
        <v>19</v>
      </c>
      <c r="E92" s="115" t="s">
        <v>19</v>
      </c>
      <c r="F92" s="115" t="s">
        <v>19</v>
      </c>
      <c r="G92" s="115" t="s">
        <v>19</v>
      </c>
      <c r="H92" s="115" t="s">
        <v>19</v>
      </c>
      <c r="I92" s="115" t="s">
        <v>19</v>
      </c>
      <c r="J92" s="115" t="s">
        <v>19</v>
      </c>
      <c r="K92" s="115" t="s">
        <v>19</v>
      </c>
      <c r="L92" s="115" t="s">
        <v>19</v>
      </c>
      <c r="M92" s="115" t="s">
        <v>19</v>
      </c>
      <c r="N92" s="115" t="s">
        <v>19</v>
      </c>
      <c r="O92" s="115" t="s">
        <v>19</v>
      </c>
      <c r="P92" s="115" t="s">
        <v>19</v>
      </c>
      <c r="Q92" s="115" t="s">
        <v>19</v>
      </c>
      <c r="R92" s="115" t="s">
        <v>19</v>
      </c>
      <c r="S92" s="115" t="s">
        <v>19</v>
      </c>
      <c r="T92" s="115" t="s">
        <v>19</v>
      </c>
      <c r="U92" s="115" t="s">
        <v>19</v>
      </c>
      <c r="V92" s="115" t="s">
        <v>19</v>
      </c>
      <c r="W92" s="115" t="s">
        <v>19</v>
      </c>
      <c r="X92" s="115" t="s">
        <v>19</v>
      </c>
      <c r="Y92" s="115" t="s">
        <v>19</v>
      </c>
      <c r="Z92" s="115" t="s">
        <v>19</v>
      </c>
      <c r="AA92" s="115" t="s">
        <v>19</v>
      </c>
      <c r="AB92" s="115" t="s">
        <v>19</v>
      </c>
      <c r="AC92" s="115" t="s">
        <v>19</v>
      </c>
      <c r="AD92" s="115" t="s">
        <v>19</v>
      </c>
      <c r="AE92" s="115" t="s">
        <v>19</v>
      </c>
      <c r="AF92" s="115" t="s">
        <v>19</v>
      </c>
      <c r="AG92" s="115" t="s">
        <v>19</v>
      </c>
      <c r="AH92" s="115" t="s">
        <v>19</v>
      </c>
      <c r="AI92" s="115" t="s">
        <v>19</v>
      </c>
      <c r="AJ92" s="115" t="s">
        <v>19</v>
      </c>
      <c r="AK92" s="115" t="s">
        <v>19</v>
      </c>
      <c r="AL92" s="115" t="s">
        <v>19</v>
      </c>
      <c r="AM92" s="115" t="s">
        <v>19</v>
      </c>
      <c r="AN92" s="118" t="s">
        <v>19</v>
      </c>
      <c r="AO92" s="120" t="s">
        <v>19</v>
      </c>
      <c r="AP92" s="120" t="s">
        <v>19</v>
      </c>
      <c r="AQ92" s="121" t="s">
        <v>19</v>
      </c>
      <c r="AR92" s="115" t="s">
        <v>19</v>
      </c>
      <c r="AS92" s="115" t="s">
        <v>19</v>
      </c>
      <c r="AT92" s="115"/>
      <c r="AU92" s="115"/>
      <c r="AV92" s="115"/>
      <c r="AW92" s="115"/>
      <c r="AX92" s="119"/>
      <c r="AY92" s="115"/>
    </row>
    <row r="93" spans="1:51" ht="31.5" x14ac:dyDescent="0.25">
      <c r="A93" s="116" t="s">
        <v>75</v>
      </c>
      <c r="B93" s="107" t="s">
        <v>623</v>
      </c>
      <c r="C93" s="117" t="s">
        <v>624</v>
      </c>
      <c r="D93" s="115" t="s">
        <v>19</v>
      </c>
      <c r="E93" s="115" t="s">
        <v>19</v>
      </c>
      <c r="F93" s="115" t="s">
        <v>19</v>
      </c>
      <c r="G93" s="115" t="s">
        <v>19</v>
      </c>
      <c r="H93" s="115" t="s">
        <v>19</v>
      </c>
      <c r="I93" s="115" t="s">
        <v>19</v>
      </c>
      <c r="J93" s="115" t="s">
        <v>19</v>
      </c>
      <c r="K93" s="115" t="s">
        <v>19</v>
      </c>
      <c r="L93" s="115" t="s">
        <v>19</v>
      </c>
      <c r="M93" s="115" t="s">
        <v>19</v>
      </c>
      <c r="N93" s="115" t="s">
        <v>19</v>
      </c>
      <c r="O93" s="115" t="s">
        <v>19</v>
      </c>
      <c r="P93" s="115" t="s">
        <v>19</v>
      </c>
      <c r="Q93" s="115" t="s">
        <v>19</v>
      </c>
      <c r="R93" s="115" t="s">
        <v>19</v>
      </c>
      <c r="S93" s="115" t="s">
        <v>19</v>
      </c>
      <c r="T93" s="115" t="s">
        <v>19</v>
      </c>
      <c r="U93" s="115" t="s">
        <v>19</v>
      </c>
      <c r="V93" s="115" t="s">
        <v>19</v>
      </c>
      <c r="W93" s="115" t="s">
        <v>19</v>
      </c>
      <c r="X93" s="115" t="s">
        <v>19</v>
      </c>
      <c r="Y93" s="115" t="s">
        <v>19</v>
      </c>
      <c r="Z93" s="115" t="s">
        <v>19</v>
      </c>
      <c r="AA93" s="115" t="s">
        <v>19</v>
      </c>
      <c r="AB93" s="115" t="s">
        <v>19</v>
      </c>
      <c r="AC93" s="115" t="s">
        <v>19</v>
      </c>
      <c r="AD93" s="115" t="s">
        <v>19</v>
      </c>
      <c r="AE93" s="115" t="s">
        <v>19</v>
      </c>
      <c r="AF93" s="115" t="s">
        <v>19</v>
      </c>
      <c r="AG93" s="115" t="s">
        <v>19</v>
      </c>
      <c r="AH93" s="115" t="s">
        <v>19</v>
      </c>
      <c r="AI93" s="115" t="s">
        <v>19</v>
      </c>
      <c r="AJ93" s="115" t="s">
        <v>19</v>
      </c>
      <c r="AK93" s="115" t="s">
        <v>19</v>
      </c>
      <c r="AL93" s="115" t="s">
        <v>19</v>
      </c>
      <c r="AM93" s="115" t="s">
        <v>19</v>
      </c>
      <c r="AN93" s="118" t="s">
        <v>19</v>
      </c>
      <c r="AO93" s="120" t="s">
        <v>19</v>
      </c>
      <c r="AP93" s="120" t="s">
        <v>19</v>
      </c>
      <c r="AQ93" s="121" t="s">
        <v>19</v>
      </c>
      <c r="AR93" s="115" t="s">
        <v>19</v>
      </c>
      <c r="AS93" s="115" t="s">
        <v>19</v>
      </c>
      <c r="AT93" s="115"/>
      <c r="AU93" s="115"/>
      <c r="AV93" s="115"/>
      <c r="AW93" s="115"/>
      <c r="AX93" s="119"/>
      <c r="AY93" s="115"/>
    </row>
    <row r="94" spans="1:51" ht="31.5" x14ac:dyDescent="0.25">
      <c r="A94" s="116" t="s">
        <v>75</v>
      </c>
      <c r="B94" s="107" t="s">
        <v>625</v>
      </c>
      <c r="C94" s="117" t="s">
        <v>626</v>
      </c>
      <c r="D94" s="115" t="s">
        <v>19</v>
      </c>
      <c r="E94" s="115" t="s">
        <v>19</v>
      </c>
      <c r="F94" s="115" t="s">
        <v>19</v>
      </c>
      <c r="G94" s="115" t="s">
        <v>19</v>
      </c>
      <c r="H94" s="115" t="s">
        <v>19</v>
      </c>
      <c r="I94" s="115" t="s">
        <v>19</v>
      </c>
      <c r="J94" s="115" t="s">
        <v>19</v>
      </c>
      <c r="K94" s="115" t="s">
        <v>19</v>
      </c>
      <c r="L94" s="115" t="s">
        <v>19</v>
      </c>
      <c r="M94" s="115" t="s">
        <v>19</v>
      </c>
      <c r="N94" s="115" t="s">
        <v>19</v>
      </c>
      <c r="O94" s="115" t="s">
        <v>19</v>
      </c>
      <c r="P94" s="115" t="s">
        <v>19</v>
      </c>
      <c r="Q94" s="115" t="s">
        <v>19</v>
      </c>
      <c r="R94" s="115" t="s">
        <v>19</v>
      </c>
      <c r="S94" s="115" t="s">
        <v>19</v>
      </c>
      <c r="T94" s="115" t="s">
        <v>19</v>
      </c>
      <c r="U94" s="115" t="s">
        <v>19</v>
      </c>
      <c r="V94" s="115" t="s">
        <v>19</v>
      </c>
      <c r="W94" s="115" t="s">
        <v>19</v>
      </c>
      <c r="X94" s="115" t="s">
        <v>19</v>
      </c>
      <c r="Y94" s="115" t="s">
        <v>19</v>
      </c>
      <c r="Z94" s="115" t="s">
        <v>19</v>
      </c>
      <c r="AA94" s="115" t="s">
        <v>19</v>
      </c>
      <c r="AB94" s="115" t="s">
        <v>19</v>
      </c>
      <c r="AC94" s="115" t="s">
        <v>19</v>
      </c>
      <c r="AD94" s="115">
        <v>2.153</v>
      </c>
      <c r="AE94" s="115" t="s">
        <v>19</v>
      </c>
      <c r="AF94" s="115" t="s">
        <v>19</v>
      </c>
      <c r="AG94" s="115" t="s">
        <v>19</v>
      </c>
      <c r="AH94" s="115" t="s">
        <v>19</v>
      </c>
      <c r="AI94" s="115" t="s">
        <v>19</v>
      </c>
      <c r="AJ94" s="115" t="s">
        <v>19</v>
      </c>
      <c r="AK94" s="115" t="s">
        <v>19</v>
      </c>
      <c r="AL94" s="115" t="s">
        <v>19</v>
      </c>
      <c r="AM94" s="115" t="s">
        <v>19</v>
      </c>
      <c r="AN94" s="118" t="s">
        <v>19</v>
      </c>
      <c r="AO94" s="120">
        <v>-3.1710000000000001E-4</v>
      </c>
      <c r="AP94" s="120">
        <v>-8.6300000000000005E-4</v>
      </c>
      <c r="AQ94" s="121" t="s">
        <v>19</v>
      </c>
      <c r="AR94" s="115" t="s">
        <v>19</v>
      </c>
      <c r="AS94" s="115" t="s">
        <v>19</v>
      </c>
      <c r="AT94" s="115"/>
      <c r="AU94" s="115"/>
      <c r="AV94" s="115"/>
      <c r="AW94" s="115"/>
      <c r="AX94" s="119"/>
      <c r="AY94" s="115"/>
    </row>
    <row r="95" spans="1:51" ht="31.5" x14ac:dyDescent="0.25">
      <c r="A95" s="116" t="s">
        <v>75</v>
      </c>
      <c r="B95" s="107" t="s">
        <v>627</v>
      </c>
      <c r="C95" s="117" t="s">
        <v>628</v>
      </c>
      <c r="D95" s="115" t="s">
        <v>19</v>
      </c>
      <c r="E95" s="115" t="s">
        <v>19</v>
      </c>
      <c r="F95" s="115" t="s">
        <v>19</v>
      </c>
      <c r="G95" s="115" t="s">
        <v>19</v>
      </c>
      <c r="H95" s="115" t="s">
        <v>19</v>
      </c>
      <c r="I95" s="115" t="s">
        <v>19</v>
      </c>
      <c r="J95" s="115" t="s">
        <v>19</v>
      </c>
      <c r="K95" s="115" t="s">
        <v>19</v>
      </c>
      <c r="L95" s="115" t="s">
        <v>19</v>
      </c>
      <c r="M95" s="115" t="s">
        <v>19</v>
      </c>
      <c r="N95" s="115" t="s">
        <v>19</v>
      </c>
      <c r="O95" s="115" t="s">
        <v>19</v>
      </c>
      <c r="P95" s="115" t="s">
        <v>19</v>
      </c>
      <c r="Q95" s="115" t="s">
        <v>19</v>
      </c>
      <c r="R95" s="115" t="s">
        <v>19</v>
      </c>
      <c r="S95" s="115" t="s">
        <v>19</v>
      </c>
      <c r="T95" s="115" t="s">
        <v>19</v>
      </c>
      <c r="U95" s="115" t="s">
        <v>19</v>
      </c>
      <c r="V95" s="115" t="s">
        <v>19</v>
      </c>
      <c r="W95" s="115" t="s">
        <v>19</v>
      </c>
      <c r="X95" s="115" t="s">
        <v>19</v>
      </c>
      <c r="Y95" s="115" t="s">
        <v>19</v>
      </c>
      <c r="Z95" s="115" t="s">
        <v>19</v>
      </c>
      <c r="AA95" s="115" t="s">
        <v>19</v>
      </c>
      <c r="AB95" s="115" t="s">
        <v>19</v>
      </c>
      <c r="AC95" s="115" t="s">
        <v>19</v>
      </c>
      <c r="AD95" s="115" t="s">
        <v>19</v>
      </c>
      <c r="AE95" s="115" t="s">
        <v>19</v>
      </c>
      <c r="AF95" s="115" t="s">
        <v>19</v>
      </c>
      <c r="AG95" s="115" t="s">
        <v>19</v>
      </c>
      <c r="AH95" s="115" t="s">
        <v>19</v>
      </c>
      <c r="AI95" s="115" t="s">
        <v>19</v>
      </c>
      <c r="AJ95" s="115" t="s">
        <v>19</v>
      </c>
      <c r="AK95" s="115" t="s">
        <v>19</v>
      </c>
      <c r="AL95" s="115" t="s">
        <v>19</v>
      </c>
      <c r="AM95" s="115" t="s">
        <v>19</v>
      </c>
      <c r="AN95" s="118" t="s">
        <v>19</v>
      </c>
      <c r="AO95" s="120" t="s">
        <v>19</v>
      </c>
      <c r="AP95" s="120" t="s">
        <v>19</v>
      </c>
      <c r="AQ95" s="121" t="s">
        <v>19</v>
      </c>
      <c r="AR95" s="115" t="s">
        <v>19</v>
      </c>
      <c r="AS95" s="115" t="s">
        <v>19</v>
      </c>
      <c r="AT95" s="115"/>
      <c r="AU95" s="115"/>
      <c r="AV95" s="115"/>
      <c r="AW95" s="115"/>
      <c r="AX95" s="119"/>
      <c r="AY95" s="115"/>
    </row>
    <row r="96" spans="1:51" ht="31.5" x14ac:dyDescent="0.25">
      <c r="A96" s="116" t="s">
        <v>75</v>
      </c>
      <c r="B96" s="107" t="s">
        <v>629</v>
      </c>
      <c r="C96" s="117" t="s">
        <v>630</v>
      </c>
      <c r="D96" s="115" t="s">
        <v>19</v>
      </c>
      <c r="E96" s="115" t="s">
        <v>19</v>
      </c>
      <c r="F96" s="115" t="s">
        <v>19</v>
      </c>
      <c r="G96" s="115" t="s">
        <v>19</v>
      </c>
      <c r="H96" s="115" t="s">
        <v>19</v>
      </c>
      <c r="I96" s="115" t="s">
        <v>19</v>
      </c>
      <c r="J96" s="115" t="s">
        <v>19</v>
      </c>
      <c r="K96" s="115" t="s">
        <v>19</v>
      </c>
      <c r="L96" s="115" t="s">
        <v>19</v>
      </c>
      <c r="M96" s="115" t="s">
        <v>19</v>
      </c>
      <c r="N96" s="115" t="s">
        <v>19</v>
      </c>
      <c r="O96" s="115" t="s">
        <v>19</v>
      </c>
      <c r="P96" s="115" t="s">
        <v>19</v>
      </c>
      <c r="Q96" s="115" t="s">
        <v>19</v>
      </c>
      <c r="R96" s="115" t="s">
        <v>19</v>
      </c>
      <c r="S96" s="115" t="s">
        <v>19</v>
      </c>
      <c r="T96" s="115" t="s">
        <v>19</v>
      </c>
      <c r="U96" s="115" t="s">
        <v>19</v>
      </c>
      <c r="V96" s="115" t="s">
        <v>19</v>
      </c>
      <c r="W96" s="115" t="s">
        <v>19</v>
      </c>
      <c r="X96" s="115" t="s">
        <v>19</v>
      </c>
      <c r="Y96" s="115" t="s">
        <v>19</v>
      </c>
      <c r="Z96" s="115" t="s">
        <v>19</v>
      </c>
      <c r="AA96" s="115" t="s">
        <v>19</v>
      </c>
      <c r="AB96" s="115" t="s">
        <v>19</v>
      </c>
      <c r="AC96" s="115" t="s">
        <v>19</v>
      </c>
      <c r="AD96" s="115" t="s">
        <v>19</v>
      </c>
      <c r="AE96" s="115" t="s">
        <v>19</v>
      </c>
      <c r="AF96" s="115" t="s">
        <v>19</v>
      </c>
      <c r="AG96" s="115" t="s">
        <v>19</v>
      </c>
      <c r="AH96" s="115" t="s">
        <v>19</v>
      </c>
      <c r="AI96" s="115" t="s">
        <v>19</v>
      </c>
      <c r="AJ96" s="115" t="s">
        <v>19</v>
      </c>
      <c r="AK96" s="115" t="s">
        <v>19</v>
      </c>
      <c r="AL96" s="115" t="s">
        <v>19</v>
      </c>
      <c r="AM96" s="115" t="s">
        <v>19</v>
      </c>
      <c r="AN96" s="118" t="s">
        <v>19</v>
      </c>
      <c r="AO96" s="120" t="s">
        <v>19</v>
      </c>
      <c r="AP96" s="120" t="s">
        <v>19</v>
      </c>
      <c r="AQ96" s="121" t="s">
        <v>19</v>
      </c>
      <c r="AR96" s="115" t="s">
        <v>19</v>
      </c>
      <c r="AS96" s="115" t="s">
        <v>19</v>
      </c>
      <c r="AT96" s="115"/>
      <c r="AU96" s="115"/>
      <c r="AV96" s="115"/>
      <c r="AW96" s="115"/>
      <c r="AX96" s="119"/>
      <c r="AY96" s="115"/>
    </row>
    <row r="97" spans="1:51" ht="31.5" x14ac:dyDescent="0.25">
      <c r="A97" s="116" t="s">
        <v>75</v>
      </c>
      <c r="B97" s="107" t="s">
        <v>631</v>
      </c>
      <c r="C97" s="117" t="s">
        <v>632</v>
      </c>
      <c r="D97" s="115" t="s">
        <v>19</v>
      </c>
      <c r="E97" s="115" t="s">
        <v>19</v>
      </c>
      <c r="F97" s="115" t="s">
        <v>19</v>
      </c>
      <c r="G97" s="115" t="s">
        <v>19</v>
      </c>
      <c r="H97" s="115" t="s">
        <v>19</v>
      </c>
      <c r="I97" s="115" t="s">
        <v>19</v>
      </c>
      <c r="J97" s="115" t="s">
        <v>19</v>
      </c>
      <c r="K97" s="115" t="s">
        <v>19</v>
      </c>
      <c r="L97" s="115" t="s">
        <v>19</v>
      </c>
      <c r="M97" s="115" t="s">
        <v>19</v>
      </c>
      <c r="N97" s="115" t="s">
        <v>19</v>
      </c>
      <c r="O97" s="115" t="s">
        <v>19</v>
      </c>
      <c r="P97" s="115" t="s">
        <v>19</v>
      </c>
      <c r="Q97" s="115" t="s">
        <v>19</v>
      </c>
      <c r="R97" s="115" t="s">
        <v>19</v>
      </c>
      <c r="S97" s="115" t="s">
        <v>19</v>
      </c>
      <c r="T97" s="115" t="s">
        <v>19</v>
      </c>
      <c r="U97" s="115" t="s">
        <v>19</v>
      </c>
      <c r="V97" s="115" t="s">
        <v>19</v>
      </c>
      <c r="W97" s="115" t="s">
        <v>19</v>
      </c>
      <c r="X97" s="115" t="s">
        <v>19</v>
      </c>
      <c r="Y97" s="115" t="s">
        <v>19</v>
      </c>
      <c r="Z97" s="115" t="s">
        <v>19</v>
      </c>
      <c r="AA97" s="115" t="s">
        <v>19</v>
      </c>
      <c r="AB97" s="115" t="s">
        <v>19</v>
      </c>
      <c r="AC97" s="115" t="s">
        <v>19</v>
      </c>
      <c r="AD97" s="115" t="s">
        <v>19</v>
      </c>
      <c r="AE97" s="115" t="s">
        <v>19</v>
      </c>
      <c r="AF97" s="115" t="s">
        <v>19</v>
      </c>
      <c r="AG97" s="115" t="s">
        <v>19</v>
      </c>
      <c r="AH97" s="115" t="s">
        <v>19</v>
      </c>
      <c r="AI97" s="115" t="s">
        <v>19</v>
      </c>
      <c r="AJ97" s="115" t="s">
        <v>19</v>
      </c>
      <c r="AK97" s="115" t="s">
        <v>19</v>
      </c>
      <c r="AL97" s="115" t="s">
        <v>19</v>
      </c>
      <c r="AM97" s="115" t="s">
        <v>19</v>
      </c>
      <c r="AN97" s="118" t="s">
        <v>19</v>
      </c>
      <c r="AO97" s="120" t="s">
        <v>19</v>
      </c>
      <c r="AP97" s="120" t="s">
        <v>19</v>
      </c>
      <c r="AQ97" s="121" t="s">
        <v>19</v>
      </c>
      <c r="AR97" s="115" t="s">
        <v>19</v>
      </c>
      <c r="AS97" s="115" t="s">
        <v>19</v>
      </c>
      <c r="AT97" s="115"/>
      <c r="AU97" s="115"/>
      <c r="AV97" s="115"/>
      <c r="AW97" s="115"/>
      <c r="AX97" s="119"/>
      <c r="AY97" s="115"/>
    </row>
    <row r="98" spans="1:51" ht="31.5" x14ac:dyDescent="0.25">
      <c r="A98" s="116" t="s">
        <v>75</v>
      </c>
      <c r="B98" s="107" t="s">
        <v>633</v>
      </c>
      <c r="C98" s="117" t="s">
        <v>634</v>
      </c>
      <c r="D98" s="115" t="s">
        <v>19</v>
      </c>
      <c r="E98" s="115" t="s">
        <v>19</v>
      </c>
      <c r="F98" s="115" t="s">
        <v>19</v>
      </c>
      <c r="G98" s="115" t="s">
        <v>19</v>
      </c>
      <c r="H98" s="115" t="s">
        <v>19</v>
      </c>
      <c r="I98" s="115" t="s">
        <v>19</v>
      </c>
      <c r="J98" s="115" t="s">
        <v>19</v>
      </c>
      <c r="K98" s="115" t="s">
        <v>19</v>
      </c>
      <c r="L98" s="115" t="s">
        <v>19</v>
      </c>
      <c r="M98" s="115" t="s">
        <v>19</v>
      </c>
      <c r="N98" s="115" t="s">
        <v>19</v>
      </c>
      <c r="O98" s="115" t="s">
        <v>19</v>
      </c>
      <c r="P98" s="115" t="s">
        <v>19</v>
      </c>
      <c r="Q98" s="115" t="s">
        <v>19</v>
      </c>
      <c r="R98" s="115" t="s">
        <v>19</v>
      </c>
      <c r="S98" s="115" t="s">
        <v>19</v>
      </c>
      <c r="T98" s="115" t="s">
        <v>19</v>
      </c>
      <c r="U98" s="115" t="s">
        <v>19</v>
      </c>
      <c r="V98" s="115" t="s">
        <v>19</v>
      </c>
      <c r="W98" s="115" t="s">
        <v>19</v>
      </c>
      <c r="X98" s="115" t="s">
        <v>19</v>
      </c>
      <c r="Y98" s="115" t="s">
        <v>19</v>
      </c>
      <c r="Z98" s="115" t="s">
        <v>19</v>
      </c>
      <c r="AA98" s="115" t="s">
        <v>19</v>
      </c>
      <c r="AB98" s="115" t="s">
        <v>19</v>
      </c>
      <c r="AC98" s="115" t="s">
        <v>19</v>
      </c>
      <c r="AD98" s="115">
        <v>2.7829999999999999</v>
      </c>
      <c r="AE98" s="115" t="s">
        <v>19</v>
      </c>
      <c r="AF98" s="115" t="s">
        <v>19</v>
      </c>
      <c r="AG98" s="115" t="s">
        <v>19</v>
      </c>
      <c r="AH98" s="115" t="s">
        <v>19</v>
      </c>
      <c r="AI98" s="115" t="s">
        <v>19</v>
      </c>
      <c r="AJ98" s="115" t="s">
        <v>19</v>
      </c>
      <c r="AK98" s="115" t="s">
        <v>19</v>
      </c>
      <c r="AL98" s="115" t="s">
        <v>19</v>
      </c>
      <c r="AM98" s="115" t="s">
        <v>19</v>
      </c>
      <c r="AN98" s="118" t="s">
        <v>19</v>
      </c>
      <c r="AO98" s="120" t="s">
        <v>19</v>
      </c>
      <c r="AP98" s="120" t="s">
        <v>19</v>
      </c>
      <c r="AQ98" s="121" t="s">
        <v>19</v>
      </c>
      <c r="AR98" s="115" t="s">
        <v>19</v>
      </c>
      <c r="AS98" s="115" t="s">
        <v>19</v>
      </c>
      <c r="AT98" s="115"/>
      <c r="AU98" s="115"/>
      <c r="AV98" s="115"/>
      <c r="AW98" s="115"/>
      <c r="AX98" s="119"/>
      <c r="AY98" s="115"/>
    </row>
    <row r="99" spans="1:51" ht="31.5" x14ac:dyDescent="0.25">
      <c r="A99" s="116" t="s">
        <v>75</v>
      </c>
      <c r="B99" s="107" t="s">
        <v>635</v>
      </c>
      <c r="C99" s="117" t="s">
        <v>636</v>
      </c>
      <c r="D99" s="115" t="s">
        <v>19</v>
      </c>
      <c r="E99" s="115" t="s">
        <v>19</v>
      </c>
      <c r="F99" s="115" t="s">
        <v>19</v>
      </c>
      <c r="G99" s="115" t="s">
        <v>19</v>
      </c>
      <c r="H99" s="115" t="s">
        <v>19</v>
      </c>
      <c r="I99" s="115" t="s">
        <v>19</v>
      </c>
      <c r="J99" s="115" t="s">
        <v>19</v>
      </c>
      <c r="K99" s="115" t="s">
        <v>19</v>
      </c>
      <c r="L99" s="115" t="s">
        <v>19</v>
      </c>
      <c r="M99" s="115" t="s">
        <v>19</v>
      </c>
      <c r="N99" s="115" t="s">
        <v>19</v>
      </c>
      <c r="O99" s="115" t="s">
        <v>19</v>
      </c>
      <c r="P99" s="115" t="s">
        <v>19</v>
      </c>
      <c r="Q99" s="115" t="s">
        <v>19</v>
      </c>
      <c r="R99" s="115" t="s">
        <v>19</v>
      </c>
      <c r="S99" s="115" t="s">
        <v>19</v>
      </c>
      <c r="T99" s="115" t="s">
        <v>19</v>
      </c>
      <c r="U99" s="115" t="s">
        <v>19</v>
      </c>
      <c r="V99" s="115" t="s">
        <v>19</v>
      </c>
      <c r="W99" s="115" t="s">
        <v>19</v>
      </c>
      <c r="X99" s="115" t="s">
        <v>19</v>
      </c>
      <c r="Y99" s="115" t="s">
        <v>19</v>
      </c>
      <c r="Z99" s="115" t="s">
        <v>19</v>
      </c>
      <c r="AA99" s="115" t="s">
        <v>19</v>
      </c>
      <c r="AB99" s="115" t="s">
        <v>19</v>
      </c>
      <c r="AC99" s="115" t="s">
        <v>19</v>
      </c>
      <c r="AD99" s="115">
        <v>4.1130000000000004</v>
      </c>
      <c r="AE99" s="115" t="s">
        <v>19</v>
      </c>
      <c r="AF99" s="115" t="s">
        <v>19</v>
      </c>
      <c r="AG99" s="115" t="s">
        <v>19</v>
      </c>
      <c r="AH99" s="115" t="s">
        <v>19</v>
      </c>
      <c r="AI99" s="115" t="s">
        <v>19</v>
      </c>
      <c r="AJ99" s="115" t="s">
        <v>19</v>
      </c>
      <c r="AK99" s="115" t="s">
        <v>19</v>
      </c>
      <c r="AL99" s="115" t="s">
        <v>19</v>
      </c>
      <c r="AM99" s="115" t="s">
        <v>19</v>
      </c>
      <c r="AN99" s="118" t="s">
        <v>19</v>
      </c>
      <c r="AO99" s="120" t="s">
        <v>19</v>
      </c>
      <c r="AP99" s="120" t="s">
        <v>19</v>
      </c>
      <c r="AQ99" s="121" t="s">
        <v>19</v>
      </c>
      <c r="AR99" s="115" t="s">
        <v>19</v>
      </c>
      <c r="AS99" s="115" t="s">
        <v>19</v>
      </c>
      <c r="AT99" s="115"/>
      <c r="AU99" s="115"/>
      <c r="AV99" s="115"/>
      <c r="AW99" s="115"/>
      <c r="AX99" s="119"/>
      <c r="AY99" s="115"/>
    </row>
    <row r="100" spans="1:51" ht="31.5" x14ac:dyDescent="0.25">
      <c r="A100" s="116" t="s">
        <v>75</v>
      </c>
      <c r="B100" s="107" t="s">
        <v>637</v>
      </c>
      <c r="C100" s="117" t="s">
        <v>638</v>
      </c>
      <c r="D100" s="115" t="s">
        <v>19</v>
      </c>
      <c r="E100" s="115" t="s">
        <v>19</v>
      </c>
      <c r="F100" s="115" t="s">
        <v>19</v>
      </c>
      <c r="G100" s="115" t="s">
        <v>19</v>
      </c>
      <c r="H100" s="115" t="s">
        <v>19</v>
      </c>
      <c r="I100" s="115" t="s">
        <v>19</v>
      </c>
      <c r="J100" s="115" t="s">
        <v>19</v>
      </c>
      <c r="K100" s="115" t="s">
        <v>19</v>
      </c>
      <c r="L100" s="115" t="s">
        <v>19</v>
      </c>
      <c r="M100" s="115" t="s">
        <v>19</v>
      </c>
      <c r="N100" s="115" t="s">
        <v>19</v>
      </c>
      <c r="O100" s="115" t="s">
        <v>19</v>
      </c>
      <c r="P100" s="115" t="s">
        <v>19</v>
      </c>
      <c r="Q100" s="115" t="s">
        <v>19</v>
      </c>
      <c r="R100" s="115" t="s">
        <v>19</v>
      </c>
      <c r="S100" s="115" t="s">
        <v>19</v>
      </c>
      <c r="T100" s="115" t="s">
        <v>19</v>
      </c>
      <c r="U100" s="115" t="s">
        <v>19</v>
      </c>
      <c r="V100" s="115" t="s">
        <v>19</v>
      </c>
      <c r="W100" s="115" t="s">
        <v>19</v>
      </c>
      <c r="X100" s="115" t="s">
        <v>19</v>
      </c>
      <c r="Y100" s="115" t="s">
        <v>19</v>
      </c>
      <c r="Z100" s="115" t="s">
        <v>19</v>
      </c>
      <c r="AA100" s="115" t="s">
        <v>19</v>
      </c>
      <c r="AB100" s="115" t="s">
        <v>19</v>
      </c>
      <c r="AC100" s="115" t="s">
        <v>19</v>
      </c>
      <c r="AD100" s="115">
        <v>1.45</v>
      </c>
      <c r="AE100" s="115" t="s">
        <v>19</v>
      </c>
      <c r="AF100" s="115" t="s">
        <v>19</v>
      </c>
      <c r="AG100" s="115" t="s">
        <v>19</v>
      </c>
      <c r="AH100" s="115" t="s">
        <v>19</v>
      </c>
      <c r="AI100" s="115" t="s">
        <v>19</v>
      </c>
      <c r="AJ100" s="115" t="s">
        <v>19</v>
      </c>
      <c r="AK100" s="115" t="s">
        <v>19</v>
      </c>
      <c r="AL100" s="115" t="s">
        <v>19</v>
      </c>
      <c r="AM100" s="115" t="s">
        <v>19</v>
      </c>
      <c r="AN100" s="118" t="s">
        <v>19</v>
      </c>
      <c r="AO100" s="120" t="s">
        <v>19</v>
      </c>
      <c r="AP100" s="120" t="s">
        <v>19</v>
      </c>
      <c r="AQ100" s="121" t="s">
        <v>19</v>
      </c>
      <c r="AR100" s="115" t="s">
        <v>19</v>
      </c>
      <c r="AS100" s="115" t="s">
        <v>19</v>
      </c>
      <c r="AT100" s="115"/>
      <c r="AU100" s="115"/>
      <c r="AV100" s="115"/>
      <c r="AW100" s="115"/>
      <c r="AX100" s="119"/>
      <c r="AY100" s="115"/>
    </row>
    <row r="101" spans="1:51" ht="31.5" x14ac:dyDescent="0.25">
      <c r="A101" s="116" t="s">
        <v>75</v>
      </c>
      <c r="B101" s="107" t="s">
        <v>639</v>
      </c>
      <c r="C101" s="117" t="s">
        <v>640</v>
      </c>
      <c r="D101" s="115" t="s">
        <v>19</v>
      </c>
      <c r="E101" s="115" t="s">
        <v>19</v>
      </c>
      <c r="F101" s="115" t="s">
        <v>19</v>
      </c>
      <c r="G101" s="115" t="s">
        <v>19</v>
      </c>
      <c r="H101" s="115" t="s">
        <v>19</v>
      </c>
      <c r="I101" s="115" t="s">
        <v>19</v>
      </c>
      <c r="J101" s="115" t="s">
        <v>19</v>
      </c>
      <c r="K101" s="115" t="s">
        <v>19</v>
      </c>
      <c r="L101" s="115" t="s">
        <v>19</v>
      </c>
      <c r="M101" s="115" t="s">
        <v>19</v>
      </c>
      <c r="N101" s="115" t="s">
        <v>19</v>
      </c>
      <c r="O101" s="115" t="s">
        <v>19</v>
      </c>
      <c r="P101" s="115" t="s">
        <v>19</v>
      </c>
      <c r="Q101" s="115" t="s">
        <v>19</v>
      </c>
      <c r="R101" s="115" t="s">
        <v>19</v>
      </c>
      <c r="S101" s="115" t="s">
        <v>19</v>
      </c>
      <c r="T101" s="115" t="s">
        <v>19</v>
      </c>
      <c r="U101" s="115" t="s">
        <v>19</v>
      </c>
      <c r="V101" s="115" t="s">
        <v>19</v>
      </c>
      <c r="W101" s="115" t="s">
        <v>19</v>
      </c>
      <c r="X101" s="115" t="s">
        <v>19</v>
      </c>
      <c r="Y101" s="115" t="s">
        <v>19</v>
      </c>
      <c r="Z101" s="115" t="s">
        <v>19</v>
      </c>
      <c r="AA101" s="115" t="s">
        <v>19</v>
      </c>
      <c r="AB101" s="115" t="s">
        <v>19</v>
      </c>
      <c r="AC101" s="115" t="s">
        <v>19</v>
      </c>
      <c r="AD101" s="115">
        <v>1.665</v>
      </c>
      <c r="AE101" s="115" t="s">
        <v>19</v>
      </c>
      <c r="AF101" s="115" t="s">
        <v>19</v>
      </c>
      <c r="AG101" s="115" t="s">
        <v>19</v>
      </c>
      <c r="AH101" s="115" t="s">
        <v>19</v>
      </c>
      <c r="AI101" s="115" t="s">
        <v>19</v>
      </c>
      <c r="AJ101" s="115" t="s">
        <v>19</v>
      </c>
      <c r="AK101" s="115" t="s">
        <v>19</v>
      </c>
      <c r="AL101" s="115" t="s">
        <v>19</v>
      </c>
      <c r="AM101" s="115" t="s">
        <v>19</v>
      </c>
      <c r="AN101" s="118" t="s">
        <v>19</v>
      </c>
      <c r="AO101" s="120">
        <v>-3.5496999999999998E-3</v>
      </c>
      <c r="AP101" s="120">
        <v>-2.5179999999999998E-3</v>
      </c>
      <c r="AQ101" s="121" t="s">
        <v>19</v>
      </c>
      <c r="AR101" s="115" t="s">
        <v>19</v>
      </c>
      <c r="AS101" s="115" t="s">
        <v>19</v>
      </c>
      <c r="AT101" s="115"/>
      <c r="AU101" s="115"/>
      <c r="AV101" s="115"/>
      <c r="AW101" s="115"/>
      <c r="AX101" s="119"/>
      <c r="AY101" s="115"/>
    </row>
    <row r="102" spans="1:51" ht="31.5" x14ac:dyDescent="0.25">
      <c r="A102" s="116" t="s">
        <v>75</v>
      </c>
      <c r="B102" s="107" t="s">
        <v>641</v>
      </c>
      <c r="C102" s="117" t="s">
        <v>642</v>
      </c>
      <c r="D102" s="115" t="s">
        <v>19</v>
      </c>
      <c r="E102" s="115" t="s">
        <v>19</v>
      </c>
      <c r="F102" s="115" t="s">
        <v>19</v>
      </c>
      <c r="G102" s="115" t="s">
        <v>19</v>
      </c>
      <c r="H102" s="115" t="s">
        <v>19</v>
      </c>
      <c r="I102" s="115" t="s">
        <v>19</v>
      </c>
      <c r="J102" s="115" t="s">
        <v>19</v>
      </c>
      <c r="K102" s="115" t="s">
        <v>19</v>
      </c>
      <c r="L102" s="115" t="s">
        <v>19</v>
      </c>
      <c r="M102" s="115" t="s">
        <v>19</v>
      </c>
      <c r="N102" s="115" t="s">
        <v>19</v>
      </c>
      <c r="O102" s="115" t="s">
        <v>19</v>
      </c>
      <c r="P102" s="115" t="s">
        <v>19</v>
      </c>
      <c r="Q102" s="115" t="s">
        <v>19</v>
      </c>
      <c r="R102" s="115" t="s">
        <v>19</v>
      </c>
      <c r="S102" s="115" t="s">
        <v>19</v>
      </c>
      <c r="T102" s="115" t="s">
        <v>19</v>
      </c>
      <c r="U102" s="115" t="s">
        <v>19</v>
      </c>
      <c r="V102" s="115" t="s">
        <v>19</v>
      </c>
      <c r="W102" s="115" t="s">
        <v>19</v>
      </c>
      <c r="X102" s="115" t="s">
        <v>19</v>
      </c>
      <c r="Y102" s="115" t="s">
        <v>19</v>
      </c>
      <c r="Z102" s="115" t="s">
        <v>19</v>
      </c>
      <c r="AA102" s="115" t="s">
        <v>19</v>
      </c>
      <c r="AB102" s="115" t="s">
        <v>19</v>
      </c>
      <c r="AC102" s="115" t="s">
        <v>19</v>
      </c>
      <c r="AD102" s="115">
        <v>0.45600000000000002</v>
      </c>
      <c r="AE102" s="115" t="s">
        <v>19</v>
      </c>
      <c r="AF102" s="115" t="s">
        <v>19</v>
      </c>
      <c r="AG102" s="115" t="s">
        <v>19</v>
      </c>
      <c r="AH102" s="115" t="s">
        <v>19</v>
      </c>
      <c r="AI102" s="115" t="s">
        <v>19</v>
      </c>
      <c r="AJ102" s="115" t="s">
        <v>19</v>
      </c>
      <c r="AK102" s="115" t="s">
        <v>19</v>
      </c>
      <c r="AL102" s="115" t="s">
        <v>19</v>
      </c>
      <c r="AM102" s="115" t="s">
        <v>19</v>
      </c>
      <c r="AN102" s="118" t="s">
        <v>19</v>
      </c>
      <c r="AO102" s="120">
        <v>-8.6370000000000001E-4</v>
      </c>
      <c r="AP102" s="120">
        <v>-6.5300000000000004E-4</v>
      </c>
      <c r="AQ102" s="121" t="s">
        <v>19</v>
      </c>
      <c r="AR102" s="115" t="s">
        <v>19</v>
      </c>
      <c r="AS102" s="115" t="s">
        <v>19</v>
      </c>
      <c r="AT102" s="115"/>
      <c r="AU102" s="115"/>
      <c r="AV102" s="115"/>
      <c r="AW102" s="115"/>
      <c r="AX102" s="119"/>
      <c r="AY102" s="115"/>
    </row>
    <row r="103" spans="1:51" ht="31.5" x14ac:dyDescent="0.25">
      <c r="A103" s="116" t="s">
        <v>75</v>
      </c>
      <c r="B103" s="107" t="s">
        <v>643</v>
      </c>
      <c r="C103" s="117" t="s">
        <v>644</v>
      </c>
      <c r="D103" s="115" t="s">
        <v>19</v>
      </c>
      <c r="E103" s="115" t="s">
        <v>19</v>
      </c>
      <c r="F103" s="115" t="s">
        <v>19</v>
      </c>
      <c r="G103" s="115" t="s">
        <v>19</v>
      </c>
      <c r="H103" s="115" t="s">
        <v>19</v>
      </c>
      <c r="I103" s="115" t="s">
        <v>19</v>
      </c>
      <c r="J103" s="115" t="s">
        <v>19</v>
      </c>
      <c r="K103" s="115" t="s">
        <v>19</v>
      </c>
      <c r="L103" s="115" t="s">
        <v>19</v>
      </c>
      <c r="M103" s="115" t="s">
        <v>19</v>
      </c>
      <c r="N103" s="115" t="s">
        <v>19</v>
      </c>
      <c r="O103" s="115" t="s">
        <v>19</v>
      </c>
      <c r="P103" s="115" t="s">
        <v>19</v>
      </c>
      <c r="Q103" s="115" t="s">
        <v>19</v>
      </c>
      <c r="R103" s="115" t="s">
        <v>19</v>
      </c>
      <c r="S103" s="115" t="s">
        <v>19</v>
      </c>
      <c r="T103" s="115" t="s">
        <v>19</v>
      </c>
      <c r="U103" s="115" t="s">
        <v>19</v>
      </c>
      <c r="V103" s="115" t="s">
        <v>19</v>
      </c>
      <c r="W103" s="115" t="s">
        <v>19</v>
      </c>
      <c r="X103" s="115" t="s">
        <v>19</v>
      </c>
      <c r="Y103" s="115" t="s">
        <v>19</v>
      </c>
      <c r="Z103" s="115" t="s">
        <v>19</v>
      </c>
      <c r="AA103" s="115" t="s">
        <v>19</v>
      </c>
      <c r="AB103" s="115" t="s">
        <v>19</v>
      </c>
      <c r="AC103" s="115" t="s">
        <v>19</v>
      </c>
      <c r="AD103" s="115">
        <v>1.024</v>
      </c>
      <c r="AE103" s="115" t="s">
        <v>19</v>
      </c>
      <c r="AF103" s="115" t="s">
        <v>19</v>
      </c>
      <c r="AG103" s="115" t="s">
        <v>19</v>
      </c>
      <c r="AH103" s="115" t="s">
        <v>19</v>
      </c>
      <c r="AI103" s="115" t="s">
        <v>19</v>
      </c>
      <c r="AJ103" s="115" t="s">
        <v>19</v>
      </c>
      <c r="AK103" s="115" t="s">
        <v>19</v>
      </c>
      <c r="AL103" s="115" t="s">
        <v>19</v>
      </c>
      <c r="AM103" s="115" t="s">
        <v>19</v>
      </c>
      <c r="AN103" s="118" t="s">
        <v>19</v>
      </c>
      <c r="AO103" s="120">
        <v>-1.3303099999999999E-3</v>
      </c>
      <c r="AP103" s="120">
        <v>-8.9200000000000008E-3</v>
      </c>
      <c r="AQ103" s="121" t="s">
        <v>19</v>
      </c>
      <c r="AR103" s="115" t="s">
        <v>19</v>
      </c>
      <c r="AS103" s="115" t="s">
        <v>19</v>
      </c>
      <c r="AT103" s="115"/>
      <c r="AU103" s="115"/>
      <c r="AV103" s="115"/>
      <c r="AW103" s="115"/>
      <c r="AX103" s="119"/>
      <c r="AY103" s="115"/>
    </row>
    <row r="104" spans="1:51" ht="31.5" x14ac:dyDescent="0.25">
      <c r="A104" s="116" t="s">
        <v>75</v>
      </c>
      <c r="B104" s="107" t="s">
        <v>645</v>
      </c>
      <c r="C104" s="117" t="s">
        <v>646</v>
      </c>
      <c r="D104" s="115" t="s">
        <v>19</v>
      </c>
      <c r="E104" s="115" t="s">
        <v>19</v>
      </c>
      <c r="F104" s="115" t="s">
        <v>19</v>
      </c>
      <c r="G104" s="115" t="s">
        <v>19</v>
      </c>
      <c r="H104" s="115" t="s">
        <v>19</v>
      </c>
      <c r="I104" s="115" t="s">
        <v>19</v>
      </c>
      <c r="J104" s="115" t="s">
        <v>19</v>
      </c>
      <c r="K104" s="115" t="s">
        <v>19</v>
      </c>
      <c r="L104" s="115" t="s">
        <v>19</v>
      </c>
      <c r="M104" s="115" t="s">
        <v>19</v>
      </c>
      <c r="N104" s="115" t="s">
        <v>19</v>
      </c>
      <c r="O104" s="115" t="s">
        <v>19</v>
      </c>
      <c r="P104" s="115" t="s">
        <v>19</v>
      </c>
      <c r="Q104" s="115" t="s">
        <v>19</v>
      </c>
      <c r="R104" s="115" t="s">
        <v>19</v>
      </c>
      <c r="S104" s="115" t="s">
        <v>19</v>
      </c>
      <c r="T104" s="115" t="s">
        <v>19</v>
      </c>
      <c r="U104" s="115" t="s">
        <v>19</v>
      </c>
      <c r="V104" s="115" t="s">
        <v>19</v>
      </c>
      <c r="W104" s="115" t="s">
        <v>19</v>
      </c>
      <c r="X104" s="115" t="s">
        <v>19</v>
      </c>
      <c r="Y104" s="115" t="s">
        <v>19</v>
      </c>
      <c r="Z104" s="115" t="s">
        <v>19</v>
      </c>
      <c r="AA104" s="115" t="s">
        <v>19</v>
      </c>
      <c r="AB104" s="115" t="s">
        <v>19</v>
      </c>
      <c r="AC104" s="115" t="s">
        <v>19</v>
      </c>
      <c r="AD104" s="115" t="s">
        <v>19</v>
      </c>
      <c r="AE104" s="115" t="s">
        <v>19</v>
      </c>
      <c r="AF104" s="115" t="s">
        <v>19</v>
      </c>
      <c r="AG104" s="115" t="s">
        <v>19</v>
      </c>
      <c r="AH104" s="115" t="s">
        <v>19</v>
      </c>
      <c r="AI104" s="115" t="s">
        <v>19</v>
      </c>
      <c r="AJ104" s="115" t="s">
        <v>19</v>
      </c>
      <c r="AK104" s="115" t="s">
        <v>19</v>
      </c>
      <c r="AL104" s="115" t="s">
        <v>19</v>
      </c>
      <c r="AM104" s="115" t="s">
        <v>19</v>
      </c>
      <c r="AN104" s="118" t="s">
        <v>19</v>
      </c>
      <c r="AO104" s="120" t="s">
        <v>19</v>
      </c>
      <c r="AP104" s="120" t="s">
        <v>19</v>
      </c>
      <c r="AQ104" s="121" t="s">
        <v>19</v>
      </c>
      <c r="AR104" s="115" t="s">
        <v>19</v>
      </c>
      <c r="AS104" s="115" t="s">
        <v>19</v>
      </c>
      <c r="AT104" s="115"/>
      <c r="AU104" s="115"/>
      <c r="AV104" s="115"/>
      <c r="AW104" s="115"/>
      <c r="AX104" s="119"/>
      <c r="AY104" s="115"/>
    </row>
    <row r="105" spans="1:51" ht="31.5" x14ac:dyDescent="0.25">
      <c r="A105" s="116" t="s">
        <v>75</v>
      </c>
      <c r="B105" s="107" t="s">
        <v>647</v>
      </c>
      <c r="C105" s="117" t="s">
        <v>648</v>
      </c>
      <c r="D105" s="115" t="s">
        <v>19</v>
      </c>
      <c r="E105" s="115" t="s">
        <v>19</v>
      </c>
      <c r="F105" s="115" t="s">
        <v>19</v>
      </c>
      <c r="G105" s="115" t="s">
        <v>19</v>
      </c>
      <c r="H105" s="115" t="s">
        <v>19</v>
      </c>
      <c r="I105" s="115" t="s">
        <v>19</v>
      </c>
      <c r="J105" s="115" t="s">
        <v>19</v>
      </c>
      <c r="K105" s="115" t="s">
        <v>19</v>
      </c>
      <c r="L105" s="115" t="s">
        <v>19</v>
      </c>
      <c r="M105" s="115" t="s">
        <v>19</v>
      </c>
      <c r="N105" s="115" t="s">
        <v>19</v>
      </c>
      <c r="O105" s="115" t="s">
        <v>19</v>
      </c>
      <c r="P105" s="115" t="s">
        <v>19</v>
      </c>
      <c r="Q105" s="115" t="s">
        <v>19</v>
      </c>
      <c r="R105" s="115" t="s">
        <v>19</v>
      </c>
      <c r="S105" s="115" t="s">
        <v>19</v>
      </c>
      <c r="T105" s="115" t="s">
        <v>19</v>
      </c>
      <c r="U105" s="115" t="s">
        <v>19</v>
      </c>
      <c r="V105" s="115" t="s">
        <v>19</v>
      </c>
      <c r="W105" s="115" t="s">
        <v>19</v>
      </c>
      <c r="X105" s="115" t="s">
        <v>19</v>
      </c>
      <c r="Y105" s="115" t="s">
        <v>19</v>
      </c>
      <c r="Z105" s="115" t="s">
        <v>19</v>
      </c>
      <c r="AA105" s="115" t="s">
        <v>19</v>
      </c>
      <c r="AB105" s="115" t="s">
        <v>19</v>
      </c>
      <c r="AC105" s="115" t="s">
        <v>19</v>
      </c>
      <c r="AD105" s="115" t="s">
        <v>19</v>
      </c>
      <c r="AE105" s="115" t="s">
        <v>19</v>
      </c>
      <c r="AF105" s="115" t="s">
        <v>19</v>
      </c>
      <c r="AG105" s="115" t="s">
        <v>19</v>
      </c>
      <c r="AH105" s="115" t="s">
        <v>19</v>
      </c>
      <c r="AI105" s="115" t="s">
        <v>19</v>
      </c>
      <c r="AJ105" s="115" t="s">
        <v>19</v>
      </c>
      <c r="AK105" s="115" t="s">
        <v>19</v>
      </c>
      <c r="AL105" s="115" t="s">
        <v>19</v>
      </c>
      <c r="AM105" s="115" t="s">
        <v>19</v>
      </c>
      <c r="AN105" s="118" t="s">
        <v>19</v>
      </c>
      <c r="AO105" s="120" t="s">
        <v>19</v>
      </c>
      <c r="AP105" s="120" t="s">
        <v>19</v>
      </c>
      <c r="AQ105" s="121" t="s">
        <v>19</v>
      </c>
      <c r="AR105" s="115" t="s">
        <v>19</v>
      </c>
      <c r="AS105" s="115" t="s">
        <v>19</v>
      </c>
      <c r="AT105" s="115"/>
      <c r="AU105" s="115"/>
      <c r="AV105" s="115"/>
      <c r="AW105" s="115"/>
      <c r="AX105" s="119"/>
      <c r="AY105" s="115"/>
    </row>
    <row r="106" spans="1:51" ht="15.75" x14ac:dyDescent="0.25">
      <c r="A106" s="116" t="s">
        <v>77</v>
      </c>
      <c r="B106" s="107" t="s">
        <v>78</v>
      </c>
      <c r="C106" s="117" t="s">
        <v>18</v>
      </c>
      <c r="D106" s="115" t="s">
        <v>19</v>
      </c>
      <c r="E106" s="115" t="s">
        <v>19</v>
      </c>
      <c r="F106" s="115" t="s">
        <v>19</v>
      </c>
      <c r="G106" s="115" t="s">
        <v>19</v>
      </c>
      <c r="H106" s="115" t="s">
        <v>19</v>
      </c>
      <c r="I106" s="115" t="s">
        <v>19</v>
      </c>
      <c r="J106" s="115">
        <f t="shared" ref="J106" si="81">IFERROR(SUM(J107,J113,J114,J115,J116,J117,J118,J119),"нд")</f>
        <v>0</v>
      </c>
      <c r="K106" s="115" t="s">
        <v>19</v>
      </c>
      <c r="L106" s="115" t="s">
        <v>19</v>
      </c>
      <c r="M106" s="115" t="s">
        <v>19</v>
      </c>
      <c r="N106" s="115" t="s">
        <v>19</v>
      </c>
      <c r="O106" s="115" t="s">
        <v>19</v>
      </c>
      <c r="P106" s="115" t="s">
        <v>19</v>
      </c>
      <c r="Q106" s="115">
        <f t="shared" ref="Q106:R106" si="82">IFERROR(SUM(Q107,Q113,Q114,Q115,Q116,Q117,Q118,Q119),"нд")</f>
        <v>0</v>
      </c>
      <c r="R106" s="115">
        <f t="shared" si="82"/>
        <v>0</v>
      </c>
      <c r="S106" s="115" t="s">
        <v>19</v>
      </c>
      <c r="T106" s="115" t="s">
        <v>19</v>
      </c>
      <c r="U106" s="115" t="s">
        <v>19</v>
      </c>
      <c r="V106" s="115" t="s">
        <v>19</v>
      </c>
      <c r="W106" s="115" t="s">
        <v>19</v>
      </c>
      <c r="X106" s="115" t="s">
        <v>19</v>
      </c>
      <c r="Y106" s="115" t="s">
        <v>19</v>
      </c>
      <c r="Z106" s="115" t="s">
        <v>19</v>
      </c>
      <c r="AA106" s="115" t="s">
        <v>19</v>
      </c>
      <c r="AB106" s="115" t="s">
        <v>19</v>
      </c>
      <c r="AC106" s="115" t="s">
        <v>19</v>
      </c>
      <c r="AD106" s="115">
        <f t="shared" ref="AD106" si="83">IFERROR(SUM(AD107,AD113,AD114,AD115,AD116,AD117,AD118,AD119),"нд")</f>
        <v>0</v>
      </c>
      <c r="AE106" s="115" t="s">
        <v>19</v>
      </c>
      <c r="AF106" s="115" t="s">
        <v>19</v>
      </c>
      <c r="AG106" s="115" t="s">
        <v>19</v>
      </c>
      <c r="AH106" s="115" t="s">
        <v>19</v>
      </c>
      <c r="AI106" s="115" t="s">
        <v>19</v>
      </c>
      <c r="AJ106" s="115" t="s">
        <v>19</v>
      </c>
      <c r="AK106" s="115" t="s">
        <v>19</v>
      </c>
      <c r="AL106" s="115" t="s">
        <v>19</v>
      </c>
      <c r="AM106" s="115" t="s">
        <v>19</v>
      </c>
      <c r="AN106" s="118" t="s">
        <v>19</v>
      </c>
      <c r="AO106" s="120">
        <f>IFERROR(SUM(AO107,AO113,AO114,AO115,AO116,AO117,AO118,AO119),"нд")</f>
        <v>0</v>
      </c>
      <c r="AP106" s="120">
        <f>IFERROR(SUM(AP107,AP113,AP114,AP115,AP116,AP117,AP118,AP119),"нд")</f>
        <v>0</v>
      </c>
      <c r="AQ106" s="121" t="s">
        <v>19</v>
      </c>
      <c r="AR106" s="115" t="s">
        <v>19</v>
      </c>
      <c r="AS106" s="115" t="s">
        <v>19</v>
      </c>
      <c r="AT106" s="115"/>
      <c r="AU106" s="115"/>
      <c r="AV106" s="115"/>
      <c r="AW106" s="115"/>
      <c r="AX106" s="119"/>
      <c r="AY106" s="115"/>
    </row>
    <row r="107" spans="1:51" ht="15.75" x14ac:dyDescent="0.25">
      <c r="A107" s="116" t="s">
        <v>79</v>
      </c>
      <c r="B107" s="107" t="s">
        <v>80</v>
      </c>
      <c r="C107" s="117" t="s">
        <v>18</v>
      </c>
      <c r="D107" s="115" t="s">
        <v>19</v>
      </c>
      <c r="E107" s="115" t="s">
        <v>19</v>
      </c>
      <c r="F107" s="115" t="s">
        <v>19</v>
      </c>
      <c r="G107" s="115" t="s">
        <v>19</v>
      </c>
      <c r="H107" s="115" t="s">
        <v>19</v>
      </c>
      <c r="I107" s="115" t="s">
        <v>19</v>
      </c>
      <c r="J107" s="115">
        <f t="shared" ref="J107" si="84">IFERROR(SUM(J108:J112),"нд")</f>
        <v>0</v>
      </c>
      <c r="K107" s="115" t="s">
        <v>19</v>
      </c>
      <c r="L107" s="115" t="s">
        <v>19</v>
      </c>
      <c r="M107" s="115" t="s">
        <v>19</v>
      </c>
      <c r="N107" s="115" t="s">
        <v>19</v>
      </c>
      <c r="O107" s="115" t="s">
        <v>19</v>
      </c>
      <c r="P107" s="115" t="s">
        <v>19</v>
      </c>
      <c r="Q107" s="115">
        <f t="shared" ref="Q107:R107" si="85">IFERROR(SUM(Q108:Q112),"нд")</f>
        <v>0</v>
      </c>
      <c r="R107" s="115">
        <f t="shared" si="85"/>
        <v>0</v>
      </c>
      <c r="S107" s="115" t="s">
        <v>19</v>
      </c>
      <c r="T107" s="115" t="s">
        <v>19</v>
      </c>
      <c r="U107" s="115" t="s">
        <v>19</v>
      </c>
      <c r="V107" s="115" t="s">
        <v>19</v>
      </c>
      <c r="W107" s="115" t="s">
        <v>19</v>
      </c>
      <c r="X107" s="115" t="s">
        <v>19</v>
      </c>
      <c r="Y107" s="115" t="s">
        <v>19</v>
      </c>
      <c r="Z107" s="115" t="s">
        <v>19</v>
      </c>
      <c r="AA107" s="115" t="s">
        <v>19</v>
      </c>
      <c r="AB107" s="115" t="s">
        <v>19</v>
      </c>
      <c r="AC107" s="115" t="s">
        <v>19</v>
      </c>
      <c r="AD107" s="115">
        <f t="shared" ref="AD107" si="86">IFERROR(SUM(AD108:AD112),"нд")</f>
        <v>0</v>
      </c>
      <c r="AE107" s="115" t="s">
        <v>19</v>
      </c>
      <c r="AF107" s="115" t="s">
        <v>19</v>
      </c>
      <c r="AG107" s="115" t="s">
        <v>19</v>
      </c>
      <c r="AH107" s="115" t="s">
        <v>19</v>
      </c>
      <c r="AI107" s="115" t="s">
        <v>19</v>
      </c>
      <c r="AJ107" s="115" t="s">
        <v>19</v>
      </c>
      <c r="AK107" s="115" t="s">
        <v>19</v>
      </c>
      <c r="AL107" s="115" t="s">
        <v>19</v>
      </c>
      <c r="AM107" s="115" t="s">
        <v>19</v>
      </c>
      <c r="AN107" s="118" t="s">
        <v>19</v>
      </c>
      <c r="AO107" s="120">
        <f>IFERROR(SUM(AO108:AO112),"нд")</f>
        <v>0</v>
      </c>
      <c r="AP107" s="120">
        <f>IFERROR(SUM(AP108:AP112),"нд")</f>
        <v>0</v>
      </c>
      <c r="AQ107" s="121" t="s">
        <v>19</v>
      </c>
      <c r="AR107" s="115" t="s">
        <v>19</v>
      </c>
      <c r="AS107" s="115" t="s">
        <v>19</v>
      </c>
      <c r="AT107" s="115"/>
      <c r="AU107" s="115"/>
      <c r="AV107" s="115"/>
      <c r="AW107" s="115"/>
      <c r="AX107" s="119"/>
      <c r="AY107" s="115"/>
    </row>
    <row r="108" spans="1:51" ht="47.25" x14ac:dyDescent="0.25">
      <c r="A108" s="116" t="s">
        <v>79</v>
      </c>
      <c r="B108" s="107" t="s">
        <v>649</v>
      </c>
      <c r="C108" s="117" t="s">
        <v>650</v>
      </c>
      <c r="D108" s="115" t="s">
        <v>19</v>
      </c>
      <c r="E108" s="115" t="s">
        <v>19</v>
      </c>
      <c r="F108" s="115" t="s">
        <v>19</v>
      </c>
      <c r="G108" s="115" t="s">
        <v>19</v>
      </c>
      <c r="H108" s="115" t="s">
        <v>19</v>
      </c>
      <c r="I108" s="115" t="s">
        <v>19</v>
      </c>
      <c r="J108" s="115" t="s">
        <v>19</v>
      </c>
      <c r="K108" s="115" t="s">
        <v>19</v>
      </c>
      <c r="L108" s="115" t="s">
        <v>19</v>
      </c>
      <c r="M108" s="115" t="s">
        <v>19</v>
      </c>
      <c r="N108" s="115" t="s">
        <v>19</v>
      </c>
      <c r="O108" s="115" t="s">
        <v>19</v>
      </c>
      <c r="P108" s="115" t="s">
        <v>19</v>
      </c>
      <c r="Q108" s="115" t="s">
        <v>19</v>
      </c>
      <c r="R108" s="115" t="s">
        <v>19</v>
      </c>
      <c r="S108" s="115" t="s">
        <v>19</v>
      </c>
      <c r="T108" s="115" t="s">
        <v>19</v>
      </c>
      <c r="U108" s="115" t="s">
        <v>19</v>
      </c>
      <c r="V108" s="115" t="s">
        <v>19</v>
      </c>
      <c r="W108" s="115" t="s">
        <v>19</v>
      </c>
      <c r="X108" s="115" t="s">
        <v>19</v>
      </c>
      <c r="Y108" s="115" t="s">
        <v>19</v>
      </c>
      <c r="Z108" s="115" t="s">
        <v>19</v>
      </c>
      <c r="AA108" s="115" t="s">
        <v>19</v>
      </c>
      <c r="AB108" s="115" t="s">
        <v>19</v>
      </c>
      <c r="AC108" s="115" t="s">
        <v>19</v>
      </c>
      <c r="AD108" s="115" t="s">
        <v>19</v>
      </c>
      <c r="AE108" s="115" t="s">
        <v>19</v>
      </c>
      <c r="AF108" s="115" t="s">
        <v>19</v>
      </c>
      <c r="AG108" s="115" t="s">
        <v>19</v>
      </c>
      <c r="AH108" s="115" t="s">
        <v>19</v>
      </c>
      <c r="AI108" s="115" t="s">
        <v>19</v>
      </c>
      <c r="AJ108" s="115" t="s">
        <v>19</v>
      </c>
      <c r="AK108" s="115" t="s">
        <v>19</v>
      </c>
      <c r="AL108" s="115" t="s">
        <v>19</v>
      </c>
      <c r="AM108" s="115" t="s">
        <v>19</v>
      </c>
      <c r="AN108" s="118" t="s">
        <v>19</v>
      </c>
      <c r="AO108" s="120" t="s">
        <v>19</v>
      </c>
      <c r="AP108" s="120" t="s">
        <v>19</v>
      </c>
      <c r="AQ108" s="121" t="s">
        <v>19</v>
      </c>
      <c r="AR108" s="115" t="s">
        <v>19</v>
      </c>
      <c r="AS108" s="115" t="s">
        <v>19</v>
      </c>
      <c r="AT108" s="115"/>
      <c r="AU108" s="115"/>
      <c r="AV108" s="115"/>
      <c r="AW108" s="115"/>
      <c r="AX108" s="119"/>
      <c r="AY108" s="115"/>
    </row>
    <row r="109" spans="1:51" ht="47.25" x14ac:dyDescent="0.25">
      <c r="A109" s="116" t="s">
        <v>79</v>
      </c>
      <c r="B109" s="107" t="s">
        <v>651</v>
      </c>
      <c r="C109" s="117" t="s">
        <v>652</v>
      </c>
      <c r="D109" s="115" t="s">
        <v>19</v>
      </c>
      <c r="E109" s="115" t="s">
        <v>19</v>
      </c>
      <c r="F109" s="115" t="s">
        <v>19</v>
      </c>
      <c r="G109" s="115" t="s">
        <v>19</v>
      </c>
      <c r="H109" s="115" t="s">
        <v>19</v>
      </c>
      <c r="I109" s="115" t="s">
        <v>19</v>
      </c>
      <c r="J109" s="115" t="s">
        <v>19</v>
      </c>
      <c r="K109" s="115" t="s">
        <v>19</v>
      </c>
      <c r="L109" s="115" t="s">
        <v>19</v>
      </c>
      <c r="M109" s="115" t="s">
        <v>19</v>
      </c>
      <c r="N109" s="115" t="s">
        <v>19</v>
      </c>
      <c r="O109" s="115" t="s">
        <v>19</v>
      </c>
      <c r="P109" s="115" t="s">
        <v>19</v>
      </c>
      <c r="Q109" s="115" t="s">
        <v>19</v>
      </c>
      <c r="R109" s="115" t="s">
        <v>19</v>
      </c>
      <c r="S109" s="115" t="s">
        <v>19</v>
      </c>
      <c r="T109" s="115" t="s">
        <v>19</v>
      </c>
      <c r="U109" s="115" t="s">
        <v>19</v>
      </c>
      <c r="V109" s="115" t="s">
        <v>19</v>
      </c>
      <c r="W109" s="115" t="s">
        <v>19</v>
      </c>
      <c r="X109" s="115" t="s">
        <v>19</v>
      </c>
      <c r="Y109" s="115" t="s">
        <v>19</v>
      </c>
      <c r="Z109" s="115" t="s">
        <v>19</v>
      </c>
      <c r="AA109" s="115" t="s">
        <v>19</v>
      </c>
      <c r="AB109" s="115" t="s">
        <v>19</v>
      </c>
      <c r="AC109" s="115" t="s">
        <v>19</v>
      </c>
      <c r="AD109" s="115" t="s">
        <v>19</v>
      </c>
      <c r="AE109" s="115" t="s">
        <v>19</v>
      </c>
      <c r="AF109" s="115" t="s">
        <v>19</v>
      </c>
      <c r="AG109" s="115" t="s">
        <v>19</v>
      </c>
      <c r="AH109" s="115" t="s">
        <v>19</v>
      </c>
      <c r="AI109" s="115" t="s">
        <v>19</v>
      </c>
      <c r="AJ109" s="115" t="s">
        <v>19</v>
      </c>
      <c r="AK109" s="115" t="s">
        <v>19</v>
      </c>
      <c r="AL109" s="115" t="s">
        <v>19</v>
      </c>
      <c r="AM109" s="115" t="s">
        <v>19</v>
      </c>
      <c r="AN109" s="118" t="s">
        <v>19</v>
      </c>
      <c r="AO109" s="120" t="s">
        <v>19</v>
      </c>
      <c r="AP109" s="120" t="s">
        <v>19</v>
      </c>
      <c r="AQ109" s="121" t="s">
        <v>19</v>
      </c>
      <c r="AR109" s="115" t="s">
        <v>19</v>
      </c>
      <c r="AS109" s="115" t="s">
        <v>19</v>
      </c>
      <c r="AT109" s="115"/>
      <c r="AU109" s="115"/>
      <c r="AV109" s="115"/>
      <c r="AW109" s="115"/>
      <c r="AX109" s="119"/>
      <c r="AY109" s="115"/>
    </row>
    <row r="110" spans="1:51" ht="47.25" x14ac:dyDescent="0.25">
      <c r="A110" s="116" t="s">
        <v>79</v>
      </c>
      <c r="B110" s="107" t="s">
        <v>653</v>
      </c>
      <c r="C110" s="117" t="s">
        <v>654</v>
      </c>
      <c r="D110" s="115" t="s">
        <v>19</v>
      </c>
      <c r="E110" s="115" t="s">
        <v>19</v>
      </c>
      <c r="F110" s="115" t="s">
        <v>19</v>
      </c>
      <c r="G110" s="115" t="s">
        <v>19</v>
      </c>
      <c r="H110" s="115" t="s">
        <v>19</v>
      </c>
      <c r="I110" s="115" t="s">
        <v>19</v>
      </c>
      <c r="J110" s="115" t="s">
        <v>19</v>
      </c>
      <c r="K110" s="115" t="s">
        <v>19</v>
      </c>
      <c r="L110" s="115" t="s">
        <v>19</v>
      </c>
      <c r="M110" s="115" t="s">
        <v>19</v>
      </c>
      <c r="N110" s="115" t="s">
        <v>19</v>
      </c>
      <c r="O110" s="115" t="s">
        <v>19</v>
      </c>
      <c r="P110" s="115" t="s">
        <v>19</v>
      </c>
      <c r="Q110" s="115" t="s">
        <v>19</v>
      </c>
      <c r="R110" s="115" t="s">
        <v>19</v>
      </c>
      <c r="S110" s="115" t="s">
        <v>19</v>
      </c>
      <c r="T110" s="115" t="s">
        <v>19</v>
      </c>
      <c r="U110" s="115" t="s">
        <v>19</v>
      </c>
      <c r="V110" s="115" t="s">
        <v>19</v>
      </c>
      <c r="W110" s="115" t="s">
        <v>19</v>
      </c>
      <c r="X110" s="115" t="s">
        <v>19</v>
      </c>
      <c r="Y110" s="115" t="s">
        <v>19</v>
      </c>
      <c r="Z110" s="115" t="s">
        <v>19</v>
      </c>
      <c r="AA110" s="115" t="s">
        <v>19</v>
      </c>
      <c r="AB110" s="115" t="s">
        <v>19</v>
      </c>
      <c r="AC110" s="115" t="s">
        <v>19</v>
      </c>
      <c r="AD110" s="115" t="s">
        <v>19</v>
      </c>
      <c r="AE110" s="115" t="s">
        <v>19</v>
      </c>
      <c r="AF110" s="115" t="s">
        <v>19</v>
      </c>
      <c r="AG110" s="115" t="s">
        <v>19</v>
      </c>
      <c r="AH110" s="115" t="s">
        <v>19</v>
      </c>
      <c r="AI110" s="115" t="s">
        <v>19</v>
      </c>
      <c r="AJ110" s="115" t="s">
        <v>19</v>
      </c>
      <c r="AK110" s="115" t="s">
        <v>19</v>
      </c>
      <c r="AL110" s="115" t="s">
        <v>19</v>
      </c>
      <c r="AM110" s="115" t="s">
        <v>19</v>
      </c>
      <c r="AN110" s="118" t="s">
        <v>19</v>
      </c>
      <c r="AO110" s="120" t="s">
        <v>19</v>
      </c>
      <c r="AP110" s="120" t="s">
        <v>19</v>
      </c>
      <c r="AQ110" s="121" t="s">
        <v>19</v>
      </c>
      <c r="AR110" s="115" t="s">
        <v>19</v>
      </c>
      <c r="AS110" s="115" t="s">
        <v>19</v>
      </c>
      <c r="AT110" s="115"/>
      <c r="AU110" s="115"/>
      <c r="AV110" s="115"/>
      <c r="AW110" s="115"/>
      <c r="AX110" s="119"/>
      <c r="AY110" s="115"/>
    </row>
    <row r="111" spans="1:51" ht="47.25" x14ac:dyDescent="0.25">
      <c r="A111" s="116" t="s">
        <v>79</v>
      </c>
      <c r="B111" s="107" t="s">
        <v>655</v>
      </c>
      <c r="C111" s="117" t="s">
        <v>656</v>
      </c>
      <c r="D111" s="115" t="s">
        <v>19</v>
      </c>
      <c r="E111" s="115" t="s">
        <v>19</v>
      </c>
      <c r="F111" s="115" t="s">
        <v>19</v>
      </c>
      <c r="G111" s="115" t="s">
        <v>19</v>
      </c>
      <c r="H111" s="115" t="s">
        <v>19</v>
      </c>
      <c r="I111" s="115" t="s">
        <v>19</v>
      </c>
      <c r="J111" s="115" t="s">
        <v>19</v>
      </c>
      <c r="K111" s="115" t="s">
        <v>19</v>
      </c>
      <c r="L111" s="115" t="s">
        <v>19</v>
      </c>
      <c r="M111" s="115" t="s">
        <v>19</v>
      </c>
      <c r="N111" s="115" t="s">
        <v>19</v>
      </c>
      <c r="O111" s="115" t="s">
        <v>19</v>
      </c>
      <c r="P111" s="115" t="s">
        <v>19</v>
      </c>
      <c r="Q111" s="115" t="s">
        <v>19</v>
      </c>
      <c r="R111" s="115" t="s">
        <v>19</v>
      </c>
      <c r="S111" s="115" t="s">
        <v>19</v>
      </c>
      <c r="T111" s="115" t="s">
        <v>19</v>
      </c>
      <c r="U111" s="115" t="s">
        <v>19</v>
      </c>
      <c r="V111" s="115" t="s">
        <v>19</v>
      </c>
      <c r="W111" s="115" t="s">
        <v>19</v>
      </c>
      <c r="X111" s="115" t="s">
        <v>19</v>
      </c>
      <c r="Y111" s="115" t="s">
        <v>19</v>
      </c>
      <c r="Z111" s="115" t="s">
        <v>19</v>
      </c>
      <c r="AA111" s="115" t="s">
        <v>19</v>
      </c>
      <c r="AB111" s="115" t="s">
        <v>19</v>
      </c>
      <c r="AC111" s="115" t="s">
        <v>19</v>
      </c>
      <c r="AD111" s="115" t="s">
        <v>19</v>
      </c>
      <c r="AE111" s="115" t="s">
        <v>19</v>
      </c>
      <c r="AF111" s="115" t="s">
        <v>19</v>
      </c>
      <c r="AG111" s="115" t="s">
        <v>19</v>
      </c>
      <c r="AH111" s="115" t="s">
        <v>19</v>
      </c>
      <c r="AI111" s="115" t="s">
        <v>19</v>
      </c>
      <c r="AJ111" s="115" t="s">
        <v>19</v>
      </c>
      <c r="AK111" s="115" t="s">
        <v>19</v>
      </c>
      <c r="AL111" s="115" t="s">
        <v>19</v>
      </c>
      <c r="AM111" s="115" t="s">
        <v>19</v>
      </c>
      <c r="AN111" s="118" t="s">
        <v>19</v>
      </c>
      <c r="AO111" s="120" t="s">
        <v>19</v>
      </c>
      <c r="AP111" s="120" t="s">
        <v>19</v>
      </c>
      <c r="AQ111" s="121" t="s">
        <v>19</v>
      </c>
      <c r="AR111" s="115" t="s">
        <v>19</v>
      </c>
      <c r="AS111" s="115" t="s">
        <v>19</v>
      </c>
      <c r="AT111" s="115"/>
      <c r="AU111" s="115"/>
      <c r="AV111" s="115"/>
      <c r="AW111" s="115"/>
      <c r="AX111" s="119"/>
      <c r="AY111" s="115"/>
    </row>
    <row r="112" spans="1:51" ht="47.25" x14ac:dyDescent="0.25">
      <c r="A112" s="116" t="s">
        <v>79</v>
      </c>
      <c r="B112" s="107" t="s">
        <v>657</v>
      </c>
      <c r="C112" s="117" t="s">
        <v>658</v>
      </c>
      <c r="D112" s="115" t="s">
        <v>19</v>
      </c>
      <c r="E112" s="115" t="s">
        <v>19</v>
      </c>
      <c r="F112" s="115" t="s">
        <v>19</v>
      </c>
      <c r="G112" s="115" t="s">
        <v>19</v>
      </c>
      <c r="H112" s="115" t="s">
        <v>19</v>
      </c>
      <c r="I112" s="115" t="s">
        <v>19</v>
      </c>
      <c r="J112" s="115" t="s">
        <v>19</v>
      </c>
      <c r="K112" s="115" t="s">
        <v>19</v>
      </c>
      <c r="L112" s="115" t="s">
        <v>19</v>
      </c>
      <c r="M112" s="115" t="s">
        <v>19</v>
      </c>
      <c r="N112" s="115" t="s">
        <v>19</v>
      </c>
      <c r="O112" s="115" t="s">
        <v>19</v>
      </c>
      <c r="P112" s="115" t="s">
        <v>19</v>
      </c>
      <c r="Q112" s="115" t="s">
        <v>19</v>
      </c>
      <c r="R112" s="115" t="s">
        <v>19</v>
      </c>
      <c r="S112" s="115" t="s">
        <v>19</v>
      </c>
      <c r="T112" s="115" t="s">
        <v>19</v>
      </c>
      <c r="U112" s="115" t="s">
        <v>19</v>
      </c>
      <c r="V112" s="115" t="s">
        <v>19</v>
      </c>
      <c r="W112" s="115" t="s">
        <v>19</v>
      </c>
      <c r="X112" s="115" t="s">
        <v>19</v>
      </c>
      <c r="Y112" s="115" t="s">
        <v>19</v>
      </c>
      <c r="Z112" s="115" t="s">
        <v>19</v>
      </c>
      <c r="AA112" s="115" t="s">
        <v>19</v>
      </c>
      <c r="AB112" s="115" t="s">
        <v>19</v>
      </c>
      <c r="AC112" s="115" t="s">
        <v>19</v>
      </c>
      <c r="AD112" s="115" t="s">
        <v>19</v>
      </c>
      <c r="AE112" s="115" t="s">
        <v>19</v>
      </c>
      <c r="AF112" s="115" t="s">
        <v>19</v>
      </c>
      <c r="AG112" s="115" t="s">
        <v>19</v>
      </c>
      <c r="AH112" s="115" t="s">
        <v>19</v>
      </c>
      <c r="AI112" s="115" t="s">
        <v>19</v>
      </c>
      <c r="AJ112" s="115" t="s">
        <v>19</v>
      </c>
      <c r="AK112" s="115" t="s">
        <v>19</v>
      </c>
      <c r="AL112" s="115" t="s">
        <v>19</v>
      </c>
      <c r="AM112" s="115" t="s">
        <v>19</v>
      </c>
      <c r="AN112" s="118" t="s">
        <v>19</v>
      </c>
      <c r="AO112" s="120" t="s">
        <v>19</v>
      </c>
      <c r="AP112" s="120" t="s">
        <v>19</v>
      </c>
      <c r="AQ112" s="121" t="s">
        <v>19</v>
      </c>
      <c r="AR112" s="115" t="s">
        <v>19</v>
      </c>
      <c r="AS112" s="115" t="s">
        <v>19</v>
      </c>
      <c r="AT112" s="115"/>
      <c r="AU112" s="115"/>
      <c r="AV112" s="115"/>
      <c r="AW112" s="115"/>
      <c r="AX112" s="119"/>
      <c r="AY112" s="115"/>
    </row>
    <row r="113" spans="1:51" ht="15.75" x14ac:dyDescent="0.25">
      <c r="A113" s="116" t="s">
        <v>81</v>
      </c>
      <c r="B113" s="107" t="s">
        <v>82</v>
      </c>
      <c r="C113" s="117" t="s">
        <v>18</v>
      </c>
      <c r="D113" s="115" t="s">
        <v>19</v>
      </c>
      <c r="E113" s="115" t="s">
        <v>19</v>
      </c>
      <c r="F113" s="115" t="s">
        <v>19</v>
      </c>
      <c r="G113" s="115" t="s">
        <v>19</v>
      </c>
      <c r="H113" s="115" t="s">
        <v>19</v>
      </c>
      <c r="I113" s="115" t="s">
        <v>19</v>
      </c>
      <c r="J113" s="115">
        <f t="shared" ref="J113:J119" si="87">IFERROR(0,"нд")</f>
        <v>0</v>
      </c>
      <c r="K113" s="115" t="s">
        <v>19</v>
      </c>
      <c r="L113" s="115" t="s">
        <v>19</v>
      </c>
      <c r="M113" s="115" t="s">
        <v>19</v>
      </c>
      <c r="N113" s="115" t="s">
        <v>19</v>
      </c>
      <c r="O113" s="115" t="s">
        <v>19</v>
      </c>
      <c r="P113" s="115" t="s">
        <v>19</v>
      </c>
      <c r="Q113" s="115">
        <f t="shared" ref="Q113:R119" si="88">IFERROR(0,"нд")</f>
        <v>0</v>
      </c>
      <c r="R113" s="115">
        <f t="shared" si="88"/>
        <v>0</v>
      </c>
      <c r="S113" s="115" t="s">
        <v>19</v>
      </c>
      <c r="T113" s="115" t="s">
        <v>19</v>
      </c>
      <c r="U113" s="115" t="s">
        <v>19</v>
      </c>
      <c r="V113" s="115" t="s">
        <v>19</v>
      </c>
      <c r="W113" s="115" t="s">
        <v>19</v>
      </c>
      <c r="X113" s="115" t="s">
        <v>19</v>
      </c>
      <c r="Y113" s="115" t="s">
        <v>19</v>
      </c>
      <c r="Z113" s="115" t="s">
        <v>19</v>
      </c>
      <c r="AA113" s="115" t="s">
        <v>19</v>
      </c>
      <c r="AB113" s="115" t="s">
        <v>19</v>
      </c>
      <c r="AC113" s="115" t="s">
        <v>19</v>
      </c>
      <c r="AD113" s="115">
        <f t="shared" ref="AD113:AD119" si="89">IFERROR(0,"нд")</f>
        <v>0</v>
      </c>
      <c r="AE113" s="115" t="s">
        <v>19</v>
      </c>
      <c r="AF113" s="115" t="s">
        <v>19</v>
      </c>
      <c r="AG113" s="115" t="s">
        <v>19</v>
      </c>
      <c r="AH113" s="115" t="s">
        <v>19</v>
      </c>
      <c r="AI113" s="115" t="s">
        <v>19</v>
      </c>
      <c r="AJ113" s="115" t="s">
        <v>19</v>
      </c>
      <c r="AK113" s="115" t="s">
        <v>19</v>
      </c>
      <c r="AL113" s="115" t="s">
        <v>19</v>
      </c>
      <c r="AM113" s="115" t="s">
        <v>19</v>
      </c>
      <c r="AN113" s="118" t="s">
        <v>19</v>
      </c>
      <c r="AO113" s="120">
        <f t="shared" ref="AO113:AP119" si="90">IFERROR(0,"нд")</f>
        <v>0</v>
      </c>
      <c r="AP113" s="120">
        <f t="shared" si="90"/>
        <v>0</v>
      </c>
      <c r="AQ113" s="121" t="s">
        <v>19</v>
      </c>
      <c r="AR113" s="115" t="s">
        <v>19</v>
      </c>
      <c r="AS113" s="115" t="s">
        <v>19</v>
      </c>
      <c r="AT113" s="115"/>
      <c r="AU113" s="115"/>
      <c r="AV113" s="115"/>
      <c r="AW113" s="115"/>
      <c r="AX113" s="119"/>
      <c r="AY113" s="115"/>
    </row>
    <row r="114" spans="1:51" ht="15.75" x14ac:dyDescent="0.25">
      <c r="A114" s="116" t="s">
        <v>83</v>
      </c>
      <c r="B114" s="107" t="s">
        <v>84</v>
      </c>
      <c r="C114" s="117" t="s">
        <v>18</v>
      </c>
      <c r="D114" s="115" t="s">
        <v>19</v>
      </c>
      <c r="E114" s="115" t="s">
        <v>19</v>
      </c>
      <c r="F114" s="115" t="s">
        <v>19</v>
      </c>
      <c r="G114" s="115" t="s">
        <v>19</v>
      </c>
      <c r="H114" s="115" t="s">
        <v>19</v>
      </c>
      <c r="I114" s="115" t="s">
        <v>19</v>
      </c>
      <c r="J114" s="115">
        <f t="shared" si="87"/>
        <v>0</v>
      </c>
      <c r="K114" s="115" t="s">
        <v>19</v>
      </c>
      <c r="L114" s="115" t="s">
        <v>19</v>
      </c>
      <c r="M114" s="115" t="s">
        <v>19</v>
      </c>
      <c r="N114" s="115" t="s">
        <v>19</v>
      </c>
      <c r="O114" s="115" t="s">
        <v>19</v>
      </c>
      <c r="P114" s="115" t="s">
        <v>19</v>
      </c>
      <c r="Q114" s="115">
        <f t="shared" si="88"/>
        <v>0</v>
      </c>
      <c r="R114" s="115">
        <f t="shared" si="88"/>
        <v>0</v>
      </c>
      <c r="S114" s="115" t="s">
        <v>19</v>
      </c>
      <c r="T114" s="115" t="s">
        <v>19</v>
      </c>
      <c r="U114" s="115" t="s">
        <v>19</v>
      </c>
      <c r="V114" s="115" t="s">
        <v>19</v>
      </c>
      <c r="W114" s="115" t="s">
        <v>19</v>
      </c>
      <c r="X114" s="115" t="s">
        <v>19</v>
      </c>
      <c r="Y114" s="115" t="s">
        <v>19</v>
      </c>
      <c r="Z114" s="115" t="s">
        <v>19</v>
      </c>
      <c r="AA114" s="115" t="s">
        <v>19</v>
      </c>
      <c r="AB114" s="115" t="s">
        <v>19</v>
      </c>
      <c r="AC114" s="115" t="s">
        <v>19</v>
      </c>
      <c r="AD114" s="115">
        <f t="shared" si="89"/>
        <v>0</v>
      </c>
      <c r="AE114" s="115" t="s">
        <v>19</v>
      </c>
      <c r="AF114" s="115" t="s">
        <v>19</v>
      </c>
      <c r="AG114" s="115" t="s">
        <v>19</v>
      </c>
      <c r="AH114" s="115" t="s">
        <v>19</v>
      </c>
      <c r="AI114" s="115" t="s">
        <v>19</v>
      </c>
      <c r="AJ114" s="115" t="s">
        <v>19</v>
      </c>
      <c r="AK114" s="115" t="s">
        <v>19</v>
      </c>
      <c r="AL114" s="115" t="s">
        <v>19</v>
      </c>
      <c r="AM114" s="115" t="s">
        <v>19</v>
      </c>
      <c r="AN114" s="118" t="s">
        <v>19</v>
      </c>
      <c r="AO114" s="120">
        <f t="shared" si="90"/>
        <v>0</v>
      </c>
      <c r="AP114" s="120">
        <f t="shared" si="90"/>
        <v>0</v>
      </c>
      <c r="AQ114" s="121" t="s">
        <v>19</v>
      </c>
      <c r="AR114" s="115" t="s">
        <v>19</v>
      </c>
      <c r="AS114" s="115" t="s">
        <v>19</v>
      </c>
      <c r="AT114" s="115"/>
      <c r="AU114" s="115"/>
      <c r="AV114" s="115"/>
      <c r="AW114" s="115"/>
      <c r="AX114" s="119"/>
      <c r="AY114" s="115"/>
    </row>
    <row r="115" spans="1:51" ht="15.75" x14ac:dyDescent="0.25">
      <c r="A115" s="116" t="s">
        <v>85</v>
      </c>
      <c r="B115" s="107" t="s">
        <v>86</v>
      </c>
      <c r="C115" s="117" t="s">
        <v>18</v>
      </c>
      <c r="D115" s="115" t="s">
        <v>19</v>
      </c>
      <c r="E115" s="115" t="s">
        <v>19</v>
      </c>
      <c r="F115" s="115" t="s">
        <v>19</v>
      </c>
      <c r="G115" s="115" t="s">
        <v>19</v>
      </c>
      <c r="H115" s="115" t="s">
        <v>19</v>
      </c>
      <c r="I115" s="115" t="s">
        <v>19</v>
      </c>
      <c r="J115" s="115">
        <f t="shared" si="87"/>
        <v>0</v>
      </c>
      <c r="K115" s="115" t="s">
        <v>19</v>
      </c>
      <c r="L115" s="115" t="s">
        <v>19</v>
      </c>
      <c r="M115" s="115" t="s">
        <v>19</v>
      </c>
      <c r="N115" s="115" t="s">
        <v>19</v>
      </c>
      <c r="O115" s="115" t="s">
        <v>19</v>
      </c>
      <c r="P115" s="115" t="s">
        <v>19</v>
      </c>
      <c r="Q115" s="115">
        <f t="shared" si="88"/>
        <v>0</v>
      </c>
      <c r="R115" s="115">
        <f t="shared" si="88"/>
        <v>0</v>
      </c>
      <c r="S115" s="115" t="s">
        <v>19</v>
      </c>
      <c r="T115" s="115" t="s">
        <v>19</v>
      </c>
      <c r="U115" s="115" t="s">
        <v>19</v>
      </c>
      <c r="V115" s="115" t="s">
        <v>19</v>
      </c>
      <c r="W115" s="115" t="s">
        <v>19</v>
      </c>
      <c r="X115" s="115" t="s">
        <v>19</v>
      </c>
      <c r="Y115" s="115" t="s">
        <v>19</v>
      </c>
      <c r="Z115" s="115" t="s">
        <v>19</v>
      </c>
      <c r="AA115" s="115" t="s">
        <v>19</v>
      </c>
      <c r="AB115" s="115" t="s">
        <v>19</v>
      </c>
      <c r="AC115" s="115" t="s">
        <v>19</v>
      </c>
      <c r="AD115" s="115">
        <f t="shared" si="89"/>
        <v>0</v>
      </c>
      <c r="AE115" s="115" t="s">
        <v>19</v>
      </c>
      <c r="AF115" s="115" t="s">
        <v>19</v>
      </c>
      <c r="AG115" s="115" t="s">
        <v>19</v>
      </c>
      <c r="AH115" s="115" t="s">
        <v>19</v>
      </c>
      <c r="AI115" s="115" t="s">
        <v>19</v>
      </c>
      <c r="AJ115" s="115" t="s">
        <v>19</v>
      </c>
      <c r="AK115" s="115" t="s">
        <v>19</v>
      </c>
      <c r="AL115" s="115" t="s">
        <v>19</v>
      </c>
      <c r="AM115" s="115" t="s">
        <v>19</v>
      </c>
      <c r="AN115" s="118" t="s">
        <v>19</v>
      </c>
      <c r="AO115" s="120">
        <f t="shared" si="90"/>
        <v>0</v>
      </c>
      <c r="AP115" s="120">
        <f t="shared" si="90"/>
        <v>0</v>
      </c>
      <c r="AQ115" s="121" t="s">
        <v>19</v>
      </c>
      <c r="AR115" s="115" t="s">
        <v>19</v>
      </c>
      <c r="AS115" s="115" t="s">
        <v>19</v>
      </c>
      <c r="AT115" s="115"/>
      <c r="AU115" s="115"/>
      <c r="AV115" s="115"/>
      <c r="AW115" s="115"/>
      <c r="AX115" s="119"/>
      <c r="AY115" s="115"/>
    </row>
    <row r="116" spans="1:51" ht="31.5" x14ac:dyDescent="0.25">
      <c r="A116" s="116" t="s">
        <v>87</v>
      </c>
      <c r="B116" s="107" t="s">
        <v>88</v>
      </c>
      <c r="C116" s="117" t="s">
        <v>18</v>
      </c>
      <c r="D116" s="115" t="s">
        <v>19</v>
      </c>
      <c r="E116" s="115" t="s">
        <v>19</v>
      </c>
      <c r="F116" s="115" t="s">
        <v>19</v>
      </c>
      <c r="G116" s="115" t="s">
        <v>19</v>
      </c>
      <c r="H116" s="115" t="s">
        <v>19</v>
      </c>
      <c r="I116" s="115" t="s">
        <v>19</v>
      </c>
      <c r="J116" s="115">
        <f t="shared" si="87"/>
        <v>0</v>
      </c>
      <c r="K116" s="115" t="s">
        <v>19</v>
      </c>
      <c r="L116" s="115" t="s">
        <v>19</v>
      </c>
      <c r="M116" s="115" t="s">
        <v>19</v>
      </c>
      <c r="N116" s="115" t="s">
        <v>19</v>
      </c>
      <c r="O116" s="115" t="s">
        <v>19</v>
      </c>
      <c r="P116" s="115" t="s">
        <v>19</v>
      </c>
      <c r="Q116" s="115">
        <f t="shared" si="88"/>
        <v>0</v>
      </c>
      <c r="R116" s="115">
        <f t="shared" si="88"/>
        <v>0</v>
      </c>
      <c r="S116" s="115" t="s">
        <v>19</v>
      </c>
      <c r="T116" s="115" t="s">
        <v>19</v>
      </c>
      <c r="U116" s="115" t="s">
        <v>19</v>
      </c>
      <c r="V116" s="115" t="s">
        <v>19</v>
      </c>
      <c r="W116" s="115" t="s">
        <v>19</v>
      </c>
      <c r="X116" s="115" t="s">
        <v>19</v>
      </c>
      <c r="Y116" s="115" t="s">
        <v>19</v>
      </c>
      <c r="Z116" s="115" t="s">
        <v>19</v>
      </c>
      <c r="AA116" s="115" t="s">
        <v>19</v>
      </c>
      <c r="AB116" s="115" t="s">
        <v>19</v>
      </c>
      <c r="AC116" s="115" t="s">
        <v>19</v>
      </c>
      <c r="AD116" s="115">
        <f t="shared" si="89"/>
        <v>0</v>
      </c>
      <c r="AE116" s="115" t="s">
        <v>19</v>
      </c>
      <c r="AF116" s="115" t="s">
        <v>19</v>
      </c>
      <c r="AG116" s="115" t="s">
        <v>19</v>
      </c>
      <c r="AH116" s="115" t="s">
        <v>19</v>
      </c>
      <c r="AI116" s="115" t="s">
        <v>19</v>
      </c>
      <c r="AJ116" s="115" t="s">
        <v>19</v>
      </c>
      <c r="AK116" s="115" t="s">
        <v>19</v>
      </c>
      <c r="AL116" s="115" t="s">
        <v>19</v>
      </c>
      <c r="AM116" s="115" t="s">
        <v>19</v>
      </c>
      <c r="AN116" s="118" t="s">
        <v>19</v>
      </c>
      <c r="AO116" s="120">
        <f t="shared" si="90"/>
        <v>0</v>
      </c>
      <c r="AP116" s="120">
        <f t="shared" si="90"/>
        <v>0</v>
      </c>
      <c r="AQ116" s="121" t="s">
        <v>19</v>
      </c>
      <c r="AR116" s="115" t="s">
        <v>19</v>
      </c>
      <c r="AS116" s="115" t="s">
        <v>19</v>
      </c>
      <c r="AT116" s="115"/>
      <c r="AU116" s="115"/>
      <c r="AV116" s="115"/>
      <c r="AW116" s="115"/>
      <c r="AX116" s="119"/>
      <c r="AY116" s="115"/>
    </row>
    <row r="117" spans="1:51" ht="31.5" x14ac:dyDescent="0.25">
      <c r="A117" s="116" t="s">
        <v>89</v>
      </c>
      <c r="B117" s="107" t="s">
        <v>90</v>
      </c>
      <c r="C117" s="117" t="s">
        <v>18</v>
      </c>
      <c r="D117" s="115" t="s">
        <v>19</v>
      </c>
      <c r="E117" s="115" t="s">
        <v>19</v>
      </c>
      <c r="F117" s="115" t="s">
        <v>19</v>
      </c>
      <c r="G117" s="115" t="s">
        <v>19</v>
      </c>
      <c r="H117" s="115" t="s">
        <v>19</v>
      </c>
      <c r="I117" s="115" t="s">
        <v>19</v>
      </c>
      <c r="J117" s="115">
        <f t="shared" si="87"/>
        <v>0</v>
      </c>
      <c r="K117" s="115" t="s">
        <v>19</v>
      </c>
      <c r="L117" s="115" t="s">
        <v>19</v>
      </c>
      <c r="M117" s="115" t="s">
        <v>19</v>
      </c>
      <c r="N117" s="115" t="s">
        <v>19</v>
      </c>
      <c r="O117" s="115" t="s">
        <v>19</v>
      </c>
      <c r="P117" s="115" t="s">
        <v>19</v>
      </c>
      <c r="Q117" s="115">
        <f t="shared" si="88"/>
        <v>0</v>
      </c>
      <c r="R117" s="115">
        <f t="shared" si="88"/>
        <v>0</v>
      </c>
      <c r="S117" s="115" t="s">
        <v>19</v>
      </c>
      <c r="T117" s="115" t="s">
        <v>19</v>
      </c>
      <c r="U117" s="115" t="s">
        <v>19</v>
      </c>
      <c r="V117" s="115" t="s">
        <v>19</v>
      </c>
      <c r="W117" s="115" t="s">
        <v>19</v>
      </c>
      <c r="X117" s="115" t="s">
        <v>19</v>
      </c>
      <c r="Y117" s="115" t="s">
        <v>19</v>
      </c>
      <c r="Z117" s="115" t="s">
        <v>19</v>
      </c>
      <c r="AA117" s="115" t="s">
        <v>19</v>
      </c>
      <c r="AB117" s="115" t="s">
        <v>19</v>
      </c>
      <c r="AC117" s="115" t="s">
        <v>19</v>
      </c>
      <c r="AD117" s="115">
        <f t="shared" si="89"/>
        <v>0</v>
      </c>
      <c r="AE117" s="115" t="s">
        <v>19</v>
      </c>
      <c r="AF117" s="115" t="s">
        <v>19</v>
      </c>
      <c r="AG117" s="115" t="s">
        <v>19</v>
      </c>
      <c r="AH117" s="115" t="s">
        <v>19</v>
      </c>
      <c r="AI117" s="115" t="s">
        <v>19</v>
      </c>
      <c r="AJ117" s="115" t="s">
        <v>19</v>
      </c>
      <c r="AK117" s="115" t="s">
        <v>19</v>
      </c>
      <c r="AL117" s="115" t="s">
        <v>19</v>
      </c>
      <c r="AM117" s="115" t="s">
        <v>19</v>
      </c>
      <c r="AN117" s="118" t="s">
        <v>19</v>
      </c>
      <c r="AO117" s="120">
        <f t="shared" si="90"/>
        <v>0</v>
      </c>
      <c r="AP117" s="120">
        <f t="shared" si="90"/>
        <v>0</v>
      </c>
      <c r="AQ117" s="121" t="s">
        <v>19</v>
      </c>
      <c r="AR117" s="115" t="s">
        <v>19</v>
      </c>
      <c r="AS117" s="115" t="s">
        <v>19</v>
      </c>
      <c r="AT117" s="115"/>
      <c r="AU117" s="115"/>
      <c r="AV117" s="115"/>
      <c r="AW117" s="115"/>
      <c r="AX117" s="119"/>
      <c r="AY117" s="115"/>
    </row>
    <row r="118" spans="1:51" ht="31.5" x14ac:dyDescent="0.25">
      <c r="A118" s="116" t="s">
        <v>91</v>
      </c>
      <c r="B118" s="107" t="s">
        <v>92</v>
      </c>
      <c r="C118" s="117" t="s">
        <v>18</v>
      </c>
      <c r="D118" s="115" t="s">
        <v>19</v>
      </c>
      <c r="E118" s="115" t="s">
        <v>19</v>
      </c>
      <c r="F118" s="115" t="s">
        <v>19</v>
      </c>
      <c r="G118" s="115" t="s">
        <v>19</v>
      </c>
      <c r="H118" s="115" t="s">
        <v>19</v>
      </c>
      <c r="I118" s="115" t="s">
        <v>19</v>
      </c>
      <c r="J118" s="115">
        <f t="shared" si="87"/>
        <v>0</v>
      </c>
      <c r="K118" s="115" t="s">
        <v>19</v>
      </c>
      <c r="L118" s="115" t="s">
        <v>19</v>
      </c>
      <c r="M118" s="115" t="s">
        <v>19</v>
      </c>
      <c r="N118" s="115" t="s">
        <v>19</v>
      </c>
      <c r="O118" s="115" t="s">
        <v>19</v>
      </c>
      <c r="P118" s="115" t="s">
        <v>19</v>
      </c>
      <c r="Q118" s="115">
        <f t="shared" si="88"/>
        <v>0</v>
      </c>
      <c r="R118" s="115">
        <f t="shared" si="88"/>
        <v>0</v>
      </c>
      <c r="S118" s="115" t="s">
        <v>19</v>
      </c>
      <c r="T118" s="115" t="s">
        <v>19</v>
      </c>
      <c r="U118" s="115" t="s">
        <v>19</v>
      </c>
      <c r="V118" s="115" t="s">
        <v>19</v>
      </c>
      <c r="W118" s="115" t="s">
        <v>19</v>
      </c>
      <c r="X118" s="115" t="s">
        <v>19</v>
      </c>
      <c r="Y118" s="115" t="s">
        <v>19</v>
      </c>
      <c r="Z118" s="115" t="s">
        <v>19</v>
      </c>
      <c r="AA118" s="115" t="s">
        <v>19</v>
      </c>
      <c r="AB118" s="115" t="s">
        <v>19</v>
      </c>
      <c r="AC118" s="115" t="s">
        <v>19</v>
      </c>
      <c r="AD118" s="115">
        <f t="shared" si="89"/>
        <v>0</v>
      </c>
      <c r="AE118" s="115" t="s">
        <v>19</v>
      </c>
      <c r="AF118" s="115" t="s">
        <v>19</v>
      </c>
      <c r="AG118" s="115" t="s">
        <v>19</v>
      </c>
      <c r="AH118" s="115" t="s">
        <v>19</v>
      </c>
      <c r="AI118" s="115" t="s">
        <v>19</v>
      </c>
      <c r="AJ118" s="115" t="s">
        <v>19</v>
      </c>
      <c r="AK118" s="115" t="s">
        <v>19</v>
      </c>
      <c r="AL118" s="115" t="s">
        <v>19</v>
      </c>
      <c r="AM118" s="115" t="s">
        <v>19</v>
      </c>
      <c r="AN118" s="118" t="s">
        <v>19</v>
      </c>
      <c r="AO118" s="120">
        <f t="shared" si="90"/>
        <v>0</v>
      </c>
      <c r="AP118" s="120">
        <f t="shared" si="90"/>
        <v>0</v>
      </c>
      <c r="AQ118" s="121" t="s">
        <v>19</v>
      </c>
      <c r="AR118" s="115" t="s">
        <v>19</v>
      </c>
      <c r="AS118" s="115" t="s">
        <v>19</v>
      </c>
      <c r="AT118" s="115"/>
      <c r="AU118" s="115"/>
      <c r="AV118" s="115"/>
      <c r="AW118" s="115"/>
      <c r="AX118" s="119"/>
      <c r="AY118" s="115"/>
    </row>
    <row r="119" spans="1:51" ht="31.5" x14ac:dyDescent="0.25">
      <c r="A119" s="116" t="s">
        <v>93</v>
      </c>
      <c r="B119" s="107" t="s">
        <v>94</v>
      </c>
      <c r="C119" s="117" t="s">
        <v>18</v>
      </c>
      <c r="D119" s="115" t="s">
        <v>19</v>
      </c>
      <c r="E119" s="115" t="s">
        <v>19</v>
      </c>
      <c r="F119" s="115" t="s">
        <v>19</v>
      </c>
      <c r="G119" s="115" t="s">
        <v>19</v>
      </c>
      <c r="H119" s="115" t="s">
        <v>19</v>
      </c>
      <c r="I119" s="115" t="s">
        <v>19</v>
      </c>
      <c r="J119" s="115">
        <f t="shared" si="87"/>
        <v>0</v>
      </c>
      <c r="K119" s="115" t="s">
        <v>19</v>
      </c>
      <c r="L119" s="115" t="s">
        <v>19</v>
      </c>
      <c r="M119" s="115" t="s">
        <v>19</v>
      </c>
      <c r="N119" s="115" t="s">
        <v>19</v>
      </c>
      <c r="O119" s="115" t="s">
        <v>19</v>
      </c>
      <c r="P119" s="115" t="s">
        <v>19</v>
      </c>
      <c r="Q119" s="115">
        <f t="shared" si="88"/>
        <v>0</v>
      </c>
      <c r="R119" s="115">
        <f t="shared" si="88"/>
        <v>0</v>
      </c>
      <c r="S119" s="115" t="s">
        <v>19</v>
      </c>
      <c r="T119" s="115" t="s">
        <v>19</v>
      </c>
      <c r="U119" s="115" t="s">
        <v>19</v>
      </c>
      <c r="V119" s="115" t="s">
        <v>19</v>
      </c>
      <c r="W119" s="115" t="s">
        <v>19</v>
      </c>
      <c r="X119" s="115" t="s">
        <v>19</v>
      </c>
      <c r="Y119" s="115" t="s">
        <v>19</v>
      </c>
      <c r="Z119" s="115" t="s">
        <v>19</v>
      </c>
      <c r="AA119" s="115" t="s">
        <v>19</v>
      </c>
      <c r="AB119" s="115" t="s">
        <v>19</v>
      </c>
      <c r="AC119" s="115" t="s">
        <v>19</v>
      </c>
      <c r="AD119" s="115">
        <f t="shared" si="89"/>
        <v>0</v>
      </c>
      <c r="AE119" s="115" t="s">
        <v>19</v>
      </c>
      <c r="AF119" s="115" t="s">
        <v>19</v>
      </c>
      <c r="AG119" s="115" t="s">
        <v>19</v>
      </c>
      <c r="AH119" s="115" t="s">
        <v>19</v>
      </c>
      <c r="AI119" s="115" t="s">
        <v>19</v>
      </c>
      <c r="AJ119" s="115" t="s">
        <v>19</v>
      </c>
      <c r="AK119" s="115" t="s">
        <v>19</v>
      </c>
      <c r="AL119" s="115" t="s">
        <v>19</v>
      </c>
      <c r="AM119" s="115" t="s">
        <v>19</v>
      </c>
      <c r="AN119" s="118" t="s">
        <v>19</v>
      </c>
      <c r="AO119" s="120">
        <f t="shared" si="90"/>
        <v>0</v>
      </c>
      <c r="AP119" s="120">
        <f t="shared" si="90"/>
        <v>0</v>
      </c>
      <c r="AQ119" s="121" t="s">
        <v>19</v>
      </c>
      <c r="AR119" s="115" t="s">
        <v>19</v>
      </c>
      <c r="AS119" s="115" t="s">
        <v>19</v>
      </c>
      <c r="AT119" s="115"/>
      <c r="AU119" s="115"/>
      <c r="AV119" s="115"/>
      <c r="AW119" s="115"/>
      <c r="AX119" s="119"/>
      <c r="AY119" s="115"/>
    </row>
    <row r="120" spans="1:51" ht="31.5" x14ac:dyDescent="0.25">
      <c r="A120" s="116" t="s">
        <v>95</v>
      </c>
      <c r="B120" s="107" t="s">
        <v>96</v>
      </c>
      <c r="C120" s="117" t="s">
        <v>18</v>
      </c>
      <c r="D120" s="115" t="s">
        <v>19</v>
      </c>
      <c r="E120" s="115" t="s">
        <v>19</v>
      </c>
      <c r="F120" s="115" t="s">
        <v>19</v>
      </c>
      <c r="G120" s="115" t="s">
        <v>19</v>
      </c>
      <c r="H120" s="115" t="s">
        <v>19</v>
      </c>
      <c r="I120" s="115" t="s">
        <v>19</v>
      </c>
      <c r="J120" s="115">
        <f t="shared" ref="J120" si="91">IFERROR(SUM(J121,J122),"нд")</f>
        <v>0</v>
      </c>
      <c r="K120" s="115" t="s">
        <v>19</v>
      </c>
      <c r="L120" s="115" t="s">
        <v>19</v>
      </c>
      <c r="M120" s="115" t="s">
        <v>19</v>
      </c>
      <c r="N120" s="115" t="s">
        <v>19</v>
      </c>
      <c r="O120" s="115" t="s">
        <v>19</v>
      </c>
      <c r="P120" s="115" t="s">
        <v>19</v>
      </c>
      <c r="Q120" s="115">
        <f t="shared" ref="Q120:R120" si="92">IFERROR(SUM(Q121,Q122),"нд")</f>
        <v>0</v>
      </c>
      <c r="R120" s="115">
        <f t="shared" si="92"/>
        <v>0</v>
      </c>
      <c r="S120" s="115" t="s">
        <v>19</v>
      </c>
      <c r="T120" s="115" t="s">
        <v>19</v>
      </c>
      <c r="U120" s="115" t="s">
        <v>19</v>
      </c>
      <c r="V120" s="115" t="s">
        <v>19</v>
      </c>
      <c r="W120" s="115" t="s">
        <v>19</v>
      </c>
      <c r="X120" s="115" t="s">
        <v>19</v>
      </c>
      <c r="Y120" s="115" t="s">
        <v>19</v>
      </c>
      <c r="Z120" s="115" t="s">
        <v>19</v>
      </c>
      <c r="AA120" s="115" t="s">
        <v>19</v>
      </c>
      <c r="AB120" s="115" t="s">
        <v>19</v>
      </c>
      <c r="AC120" s="115" t="s">
        <v>19</v>
      </c>
      <c r="AD120" s="115">
        <f t="shared" ref="AD120" si="93">IFERROR(SUM(AD121,AD122),"нд")</f>
        <v>0</v>
      </c>
      <c r="AE120" s="115" t="s">
        <v>19</v>
      </c>
      <c r="AF120" s="115" t="s">
        <v>19</v>
      </c>
      <c r="AG120" s="115" t="s">
        <v>19</v>
      </c>
      <c r="AH120" s="115" t="s">
        <v>19</v>
      </c>
      <c r="AI120" s="115" t="s">
        <v>19</v>
      </c>
      <c r="AJ120" s="115" t="s">
        <v>19</v>
      </c>
      <c r="AK120" s="115" t="s">
        <v>19</v>
      </c>
      <c r="AL120" s="115" t="s">
        <v>19</v>
      </c>
      <c r="AM120" s="115" t="s">
        <v>19</v>
      </c>
      <c r="AN120" s="118" t="s">
        <v>19</v>
      </c>
      <c r="AO120" s="120">
        <f>IFERROR(SUM(AO121,AO122),"нд")</f>
        <v>0</v>
      </c>
      <c r="AP120" s="120">
        <f>IFERROR(SUM(AP121,AP122),"нд")</f>
        <v>0</v>
      </c>
      <c r="AQ120" s="121" t="s">
        <v>19</v>
      </c>
      <c r="AR120" s="115" t="s">
        <v>19</v>
      </c>
      <c r="AS120" s="115" t="s">
        <v>19</v>
      </c>
      <c r="AT120" s="115"/>
      <c r="AU120" s="115"/>
      <c r="AV120" s="115"/>
      <c r="AW120" s="115"/>
      <c r="AX120" s="119"/>
      <c r="AY120" s="115"/>
    </row>
    <row r="121" spans="1:51" ht="15.75" x14ac:dyDescent="0.25">
      <c r="A121" s="116" t="s">
        <v>97</v>
      </c>
      <c r="B121" s="107" t="s">
        <v>98</v>
      </c>
      <c r="C121" s="117" t="s">
        <v>18</v>
      </c>
      <c r="D121" s="115" t="s">
        <v>19</v>
      </c>
      <c r="E121" s="115" t="s">
        <v>19</v>
      </c>
      <c r="F121" s="115" t="s">
        <v>19</v>
      </c>
      <c r="G121" s="115" t="s">
        <v>19</v>
      </c>
      <c r="H121" s="115" t="s">
        <v>19</v>
      </c>
      <c r="I121" s="115" t="s">
        <v>19</v>
      </c>
      <c r="J121" s="115">
        <f t="shared" ref="J121:J122" si="94">IFERROR(0,"нд")</f>
        <v>0</v>
      </c>
      <c r="K121" s="115" t="s">
        <v>19</v>
      </c>
      <c r="L121" s="115" t="s">
        <v>19</v>
      </c>
      <c r="M121" s="115" t="s">
        <v>19</v>
      </c>
      <c r="N121" s="115" t="s">
        <v>19</v>
      </c>
      <c r="O121" s="115" t="s">
        <v>19</v>
      </c>
      <c r="P121" s="115" t="s">
        <v>19</v>
      </c>
      <c r="Q121" s="115">
        <f t="shared" ref="Q121:R122" si="95">IFERROR(0,"нд")</f>
        <v>0</v>
      </c>
      <c r="R121" s="115">
        <f t="shared" si="95"/>
        <v>0</v>
      </c>
      <c r="S121" s="115" t="s">
        <v>19</v>
      </c>
      <c r="T121" s="115" t="s">
        <v>19</v>
      </c>
      <c r="U121" s="115" t="s">
        <v>19</v>
      </c>
      <c r="V121" s="115" t="s">
        <v>19</v>
      </c>
      <c r="W121" s="115" t="s">
        <v>19</v>
      </c>
      <c r="X121" s="115" t="s">
        <v>19</v>
      </c>
      <c r="Y121" s="115" t="s">
        <v>19</v>
      </c>
      <c r="Z121" s="115" t="s">
        <v>19</v>
      </c>
      <c r="AA121" s="115" t="s">
        <v>19</v>
      </c>
      <c r="AB121" s="115" t="s">
        <v>19</v>
      </c>
      <c r="AC121" s="115" t="s">
        <v>19</v>
      </c>
      <c r="AD121" s="115">
        <f t="shared" ref="AD121:AD122" si="96">IFERROR(0,"нд")</f>
        <v>0</v>
      </c>
      <c r="AE121" s="115" t="s">
        <v>19</v>
      </c>
      <c r="AF121" s="115" t="s">
        <v>19</v>
      </c>
      <c r="AG121" s="115" t="s">
        <v>19</v>
      </c>
      <c r="AH121" s="115" t="s">
        <v>19</v>
      </c>
      <c r="AI121" s="115" t="s">
        <v>19</v>
      </c>
      <c r="AJ121" s="115" t="s">
        <v>19</v>
      </c>
      <c r="AK121" s="115" t="s">
        <v>19</v>
      </c>
      <c r="AL121" s="115" t="s">
        <v>19</v>
      </c>
      <c r="AM121" s="115" t="s">
        <v>19</v>
      </c>
      <c r="AN121" s="118" t="s">
        <v>19</v>
      </c>
      <c r="AO121" s="120">
        <f t="shared" ref="AO121:AP122" si="97">IFERROR(0,"нд")</f>
        <v>0</v>
      </c>
      <c r="AP121" s="120">
        <f t="shared" si="97"/>
        <v>0</v>
      </c>
      <c r="AQ121" s="121" t="s">
        <v>19</v>
      </c>
      <c r="AR121" s="115" t="s">
        <v>19</v>
      </c>
      <c r="AS121" s="115" t="s">
        <v>19</v>
      </c>
      <c r="AT121" s="115"/>
      <c r="AU121" s="115"/>
      <c r="AV121" s="115"/>
      <c r="AW121" s="115"/>
      <c r="AX121" s="119"/>
      <c r="AY121" s="115"/>
    </row>
    <row r="122" spans="1:51" ht="31.5" x14ac:dyDescent="0.25">
      <c r="A122" s="116" t="s">
        <v>99</v>
      </c>
      <c r="B122" s="107" t="s">
        <v>100</v>
      </c>
      <c r="C122" s="117" t="s">
        <v>18</v>
      </c>
      <c r="D122" s="115" t="s">
        <v>19</v>
      </c>
      <c r="E122" s="115" t="s">
        <v>19</v>
      </c>
      <c r="F122" s="115" t="s">
        <v>19</v>
      </c>
      <c r="G122" s="115" t="s">
        <v>19</v>
      </c>
      <c r="H122" s="115" t="s">
        <v>19</v>
      </c>
      <c r="I122" s="115" t="s">
        <v>19</v>
      </c>
      <c r="J122" s="115">
        <f t="shared" si="94"/>
        <v>0</v>
      </c>
      <c r="K122" s="115" t="s">
        <v>19</v>
      </c>
      <c r="L122" s="115" t="s">
        <v>19</v>
      </c>
      <c r="M122" s="115" t="s">
        <v>19</v>
      </c>
      <c r="N122" s="115" t="s">
        <v>19</v>
      </c>
      <c r="O122" s="115" t="s">
        <v>19</v>
      </c>
      <c r="P122" s="115" t="s">
        <v>19</v>
      </c>
      <c r="Q122" s="115">
        <f t="shared" si="95"/>
        <v>0</v>
      </c>
      <c r="R122" s="115">
        <f t="shared" si="95"/>
        <v>0</v>
      </c>
      <c r="S122" s="115" t="s">
        <v>19</v>
      </c>
      <c r="T122" s="115" t="s">
        <v>19</v>
      </c>
      <c r="U122" s="115" t="s">
        <v>19</v>
      </c>
      <c r="V122" s="115" t="s">
        <v>19</v>
      </c>
      <c r="W122" s="115" t="s">
        <v>19</v>
      </c>
      <c r="X122" s="115" t="s">
        <v>19</v>
      </c>
      <c r="Y122" s="115" t="s">
        <v>19</v>
      </c>
      <c r="Z122" s="115" t="s">
        <v>19</v>
      </c>
      <c r="AA122" s="115" t="s">
        <v>19</v>
      </c>
      <c r="AB122" s="115" t="s">
        <v>19</v>
      </c>
      <c r="AC122" s="115" t="s">
        <v>19</v>
      </c>
      <c r="AD122" s="115">
        <f t="shared" si="96"/>
        <v>0</v>
      </c>
      <c r="AE122" s="115" t="s">
        <v>19</v>
      </c>
      <c r="AF122" s="115" t="s">
        <v>19</v>
      </c>
      <c r="AG122" s="115" t="s">
        <v>19</v>
      </c>
      <c r="AH122" s="115" t="s">
        <v>19</v>
      </c>
      <c r="AI122" s="115" t="s">
        <v>19</v>
      </c>
      <c r="AJ122" s="115" t="s">
        <v>19</v>
      </c>
      <c r="AK122" s="115" t="s">
        <v>19</v>
      </c>
      <c r="AL122" s="115" t="s">
        <v>19</v>
      </c>
      <c r="AM122" s="115" t="s">
        <v>19</v>
      </c>
      <c r="AN122" s="118" t="s">
        <v>19</v>
      </c>
      <c r="AO122" s="120">
        <f t="shared" si="97"/>
        <v>0</v>
      </c>
      <c r="AP122" s="120">
        <f t="shared" si="97"/>
        <v>0</v>
      </c>
      <c r="AQ122" s="121" t="s">
        <v>19</v>
      </c>
      <c r="AR122" s="115" t="s">
        <v>19</v>
      </c>
      <c r="AS122" s="115" t="s">
        <v>19</v>
      </c>
      <c r="AT122" s="115"/>
      <c r="AU122" s="115"/>
      <c r="AV122" s="115"/>
      <c r="AW122" s="115"/>
      <c r="AX122" s="119"/>
      <c r="AY122" s="115"/>
    </row>
    <row r="123" spans="1:51" ht="31.5" x14ac:dyDescent="0.25">
      <c r="A123" s="116" t="s">
        <v>101</v>
      </c>
      <c r="B123" s="107" t="s">
        <v>102</v>
      </c>
      <c r="C123" s="117" t="s">
        <v>18</v>
      </c>
      <c r="D123" s="115" t="s">
        <v>19</v>
      </c>
      <c r="E123" s="115" t="s">
        <v>19</v>
      </c>
      <c r="F123" s="115" t="s">
        <v>19</v>
      </c>
      <c r="G123" s="115" t="s">
        <v>19</v>
      </c>
      <c r="H123" s="115" t="s">
        <v>19</v>
      </c>
      <c r="I123" s="115" t="s">
        <v>19</v>
      </c>
      <c r="J123" s="115">
        <f t="shared" ref="J123" si="98">IFERROR(SUM(J124,J125),"нд")</f>
        <v>0</v>
      </c>
      <c r="K123" s="115" t="s">
        <v>19</v>
      </c>
      <c r="L123" s="115" t="s">
        <v>19</v>
      </c>
      <c r="M123" s="115" t="s">
        <v>19</v>
      </c>
      <c r="N123" s="115" t="s">
        <v>19</v>
      </c>
      <c r="O123" s="115" t="s">
        <v>19</v>
      </c>
      <c r="P123" s="115" t="s">
        <v>19</v>
      </c>
      <c r="Q123" s="115">
        <f t="shared" ref="Q123:R123" si="99">IFERROR(SUM(Q124,Q125),"нд")</f>
        <v>0</v>
      </c>
      <c r="R123" s="115">
        <f t="shared" si="99"/>
        <v>0</v>
      </c>
      <c r="S123" s="115" t="s">
        <v>19</v>
      </c>
      <c r="T123" s="115" t="s">
        <v>19</v>
      </c>
      <c r="U123" s="115" t="s">
        <v>19</v>
      </c>
      <c r="V123" s="115" t="s">
        <v>19</v>
      </c>
      <c r="W123" s="115" t="s">
        <v>19</v>
      </c>
      <c r="X123" s="115" t="s">
        <v>19</v>
      </c>
      <c r="Y123" s="115" t="s">
        <v>19</v>
      </c>
      <c r="Z123" s="115" t="s">
        <v>19</v>
      </c>
      <c r="AA123" s="115" t="s">
        <v>19</v>
      </c>
      <c r="AB123" s="115" t="s">
        <v>19</v>
      </c>
      <c r="AC123" s="115" t="s">
        <v>19</v>
      </c>
      <c r="AD123" s="115">
        <f t="shared" ref="AD123" si="100">IFERROR(SUM(AD124,AD125),"нд")</f>
        <v>0</v>
      </c>
      <c r="AE123" s="115" t="s">
        <v>19</v>
      </c>
      <c r="AF123" s="115" t="s">
        <v>19</v>
      </c>
      <c r="AG123" s="115" t="s">
        <v>19</v>
      </c>
      <c r="AH123" s="115" t="s">
        <v>19</v>
      </c>
      <c r="AI123" s="115" t="s">
        <v>19</v>
      </c>
      <c r="AJ123" s="115" t="s">
        <v>19</v>
      </c>
      <c r="AK123" s="115" t="s">
        <v>19</v>
      </c>
      <c r="AL123" s="115" t="s">
        <v>19</v>
      </c>
      <c r="AM123" s="115" t="s">
        <v>19</v>
      </c>
      <c r="AN123" s="118" t="s">
        <v>19</v>
      </c>
      <c r="AO123" s="120">
        <f>IFERROR(SUM(AO124,AO125),"нд")</f>
        <v>0</v>
      </c>
      <c r="AP123" s="120">
        <f>IFERROR(SUM(AP124,AP125),"нд")</f>
        <v>0</v>
      </c>
      <c r="AQ123" s="121" t="s">
        <v>19</v>
      </c>
      <c r="AR123" s="115" t="s">
        <v>19</v>
      </c>
      <c r="AS123" s="115" t="s">
        <v>19</v>
      </c>
      <c r="AT123" s="115"/>
      <c r="AU123" s="115"/>
      <c r="AV123" s="115"/>
      <c r="AW123" s="115"/>
      <c r="AX123" s="119"/>
      <c r="AY123" s="115"/>
    </row>
    <row r="124" spans="1:51" ht="31.5" x14ac:dyDescent="0.25">
      <c r="A124" s="116" t="s">
        <v>103</v>
      </c>
      <c r="B124" s="107" t="s">
        <v>104</v>
      </c>
      <c r="C124" s="117" t="s">
        <v>18</v>
      </c>
      <c r="D124" s="115" t="s">
        <v>19</v>
      </c>
      <c r="E124" s="115" t="s">
        <v>19</v>
      </c>
      <c r="F124" s="115" t="s">
        <v>19</v>
      </c>
      <c r="G124" s="115" t="s">
        <v>19</v>
      </c>
      <c r="H124" s="115" t="s">
        <v>19</v>
      </c>
      <c r="I124" s="115" t="s">
        <v>19</v>
      </c>
      <c r="J124" s="115">
        <f t="shared" ref="J124:J125" si="101">IFERROR(0,"нд")</f>
        <v>0</v>
      </c>
      <c r="K124" s="115" t="s">
        <v>19</v>
      </c>
      <c r="L124" s="115" t="s">
        <v>19</v>
      </c>
      <c r="M124" s="115" t="s">
        <v>19</v>
      </c>
      <c r="N124" s="115" t="s">
        <v>19</v>
      </c>
      <c r="O124" s="115" t="s">
        <v>19</v>
      </c>
      <c r="P124" s="115" t="s">
        <v>19</v>
      </c>
      <c r="Q124" s="115">
        <f t="shared" ref="Q124:R125" si="102">IFERROR(0,"нд")</f>
        <v>0</v>
      </c>
      <c r="R124" s="115">
        <f t="shared" si="102"/>
        <v>0</v>
      </c>
      <c r="S124" s="115" t="s">
        <v>19</v>
      </c>
      <c r="T124" s="115" t="s">
        <v>19</v>
      </c>
      <c r="U124" s="115" t="s">
        <v>19</v>
      </c>
      <c r="V124" s="115" t="s">
        <v>19</v>
      </c>
      <c r="W124" s="115" t="s">
        <v>19</v>
      </c>
      <c r="X124" s="115" t="s">
        <v>19</v>
      </c>
      <c r="Y124" s="115" t="s">
        <v>19</v>
      </c>
      <c r="Z124" s="115" t="s">
        <v>19</v>
      </c>
      <c r="AA124" s="115" t="s">
        <v>19</v>
      </c>
      <c r="AB124" s="115" t="s">
        <v>19</v>
      </c>
      <c r="AC124" s="115" t="s">
        <v>19</v>
      </c>
      <c r="AD124" s="115">
        <f t="shared" ref="AD124:AD125" si="103">IFERROR(0,"нд")</f>
        <v>0</v>
      </c>
      <c r="AE124" s="115" t="s">
        <v>19</v>
      </c>
      <c r="AF124" s="115" t="s">
        <v>19</v>
      </c>
      <c r="AG124" s="115" t="s">
        <v>19</v>
      </c>
      <c r="AH124" s="115" t="s">
        <v>19</v>
      </c>
      <c r="AI124" s="115" t="s">
        <v>19</v>
      </c>
      <c r="AJ124" s="115" t="s">
        <v>19</v>
      </c>
      <c r="AK124" s="115" t="s">
        <v>19</v>
      </c>
      <c r="AL124" s="115" t="s">
        <v>19</v>
      </c>
      <c r="AM124" s="115" t="s">
        <v>19</v>
      </c>
      <c r="AN124" s="118" t="s">
        <v>19</v>
      </c>
      <c r="AO124" s="120">
        <f t="shared" ref="AO124:AP125" si="104">IFERROR(0,"нд")</f>
        <v>0</v>
      </c>
      <c r="AP124" s="120">
        <f t="shared" si="104"/>
        <v>0</v>
      </c>
      <c r="AQ124" s="121" t="s">
        <v>19</v>
      </c>
      <c r="AR124" s="115" t="s">
        <v>19</v>
      </c>
      <c r="AS124" s="115" t="s">
        <v>19</v>
      </c>
      <c r="AT124" s="115"/>
      <c r="AU124" s="115"/>
      <c r="AV124" s="115"/>
      <c r="AW124" s="115"/>
      <c r="AX124" s="119"/>
      <c r="AY124" s="115"/>
    </row>
    <row r="125" spans="1:51" ht="31.5" x14ac:dyDescent="0.25">
      <c r="A125" s="116" t="s">
        <v>105</v>
      </c>
      <c r="B125" s="107" t="s">
        <v>106</v>
      </c>
      <c r="C125" s="117" t="s">
        <v>18</v>
      </c>
      <c r="D125" s="115" t="s">
        <v>19</v>
      </c>
      <c r="E125" s="115" t="s">
        <v>19</v>
      </c>
      <c r="F125" s="115" t="s">
        <v>19</v>
      </c>
      <c r="G125" s="115" t="s">
        <v>19</v>
      </c>
      <c r="H125" s="115" t="s">
        <v>19</v>
      </c>
      <c r="I125" s="115" t="s">
        <v>19</v>
      </c>
      <c r="J125" s="115">
        <f t="shared" si="101"/>
        <v>0</v>
      </c>
      <c r="K125" s="115" t="s">
        <v>19</v>
      </c>
      <c r="L125" s="115" t="s">
        <v>19</v>
      </c>
      <c r="M125" s="115" t="s">
        <v>19</v>
      </c>
      <c r="N125" s="115" t="s">
        <v>19</v>
      </c>
      <c r="O125" s="115" t="s">
        <v>19</v>
      </c>
      <c r="P125" s="115" t="s">
        <v>19</v>
      </c>
      <c r="Q125" s="115">
        <f t="shared" si="102"/>
        <v>0</v>
      </c>
      <c r="R125" s="115">
        <f t="shared" si="102"/>
        <v>0</v>
      </c>
      <c r="S125" s="115" t="s">
        <v>19</v>
      </c>
      <c r="T125" s="115" t="s">
        <v>19</v>
      </c>
      <c r="U125" s="115" t="s">
        <v>19</v>
      </c>
      <c r="V125" s="115" t="s">
        <v>19</v>
      </c>
      <c r="W125" s="115" t="s">
        <v>19</v>
      </c>
      <c r="X125" s="115" t="s">
        <v>19</v>
      </c>
      <c r="Y125" s="115" t="s">
        <v>19</v>
      </c>
      <c r="Z125" s="115" t="s">
        <v>19</v>
      </c>
      <c r="AA125" s="115" t="s">
        <v>19</v>
      </c>
      <c r="AB125" s="115" t="s">
        <v>19</v>
      </c>
      <c r="AC125" s="115" t="s">
        <v>19</v>
      </c>
      <c r="AD125" s="115">
        <f t="shared" si="103"/>
        <v>0</v>
      </c>
      <c r="AE125" s="115" t="s">
        <v>19</v>
      </c>
      <c r="AF125" s="115" t="s">
        <v>19</v>
      </c>
      <c r="AG125" s="115" t="s">
        <v>19</v>
      </c>
      <c r="AH125" s="115" t="s">
        <v>19</v>
      </c>
      <c r="AI125" s="115" t="s">
        <v>19</v>
      </c>
      <c r="AJ125" s="115" t="s">
        <v>19</v>
      </c>
      <c r="AK125" s="115" t="s">
        <v>19</v>
      </c>
      <c r="AL125" s="115" t="s">
        <v>19</v>
      </c>
      <c r="AM125" s="115" t="s">
        <v>19</v>
      </c>
      <c r="AN125" s="118" t="s">
        <v>19</v>
      </c>
      <c r="AO125" s="120">
        <f t="shared" si="104"/>
        <v>0</v>
      </c>
      <c r="AP125" s="120">
        <f t="shared" si="104"/>
        <v>0</v>
      </c>
      <c r="AQ125" s="121" t="s">
        <v>19</v>
      </c>
      <c r="AR125" s="115" t="s">
        <v>19</v>
      </c>
      <c r="AS125" s="115" t="s">
        <v>19</v>
      </c>
      <c r="AT125" s="115"/>
      <c r="AU125" s="115"/>
      <c r="AV125" s="115"/>
      <c r="AW125" s="115"/>
      <c r="AX125" s="119"/>
      <c r="AY125" s="115"/>
    </row>
    <row r="126" spans="1:51" ht="15.75" x14ac:dyDescent="0.25">
      <c r="A126" s="116" t="s">
        <v>107</v>
      </c>
      <c r="B126" s="107" t="s">
        <v>108</v>
      </c>
      <c r="C126" s="117" t="s">
        <v>18</v>
      </c>
      <c r="D126" s="115" t="s">
        <v>19</v>
      </c>
      <c r="E126" s="115" t="s">
        <v>19</v>
      </c>
      <c r="F126" s="115" t="s">
        <v>19</v>
      </c>
      <c r="G126" s="115" t="s">
        <v>19</v>
      </c>
      <c r="H126" s="115" t="s">
        <v>19</v>
      </c>
      <c r="I126" s="115" t="s">
        <v>19</v>
      </c>
      <c r="J126" s="115">
        <f t="shared" ref="J126" si="105">IFERROR(SUM(J127:J128),"нд")</f>
        <v>0</v>
      </c>
      <c r="K126" s="115" t="s">
        <v>19</v>
      </c>
      <c r="L126" s="115" t="s">
        <v>19</v>
      </c>
      <c r="M126" s="115" t="s">
        <v>19</v>
      </c>
      <c r="N126" s="115" t="s">
        <v>19</v>
      </c>
      <c r="O126" s="115" t="s">
        <v>19</v>
      </c>
      <c r="P126" s="115" t="s">
        <v>19</v>
      </c>
      <c r="Q126" s="115">
        <f t="shared" ref="Q126:R126" si="106">IFERROR(SUM(Q127:Q128),"нд")</f>
        <v>0</v>
      </c>
      <c r="R126" s="115">
        <f t="shared" si="106"/>
        <v>0</v>
      </c>
      <c r="S126" s="115" t="s">
        <v>19</v>
      </c>
      <c r="T126" s="115" t="s">
        <v>19</v>
      </c>
      <c r="U126" s="115" t="s">
        <v>19</v>
      </c>
      <c r="V126" s="115" t="s">
        <v>19</v>
      </c>
      <c r="W126" s="115" t="s">
        <v>19</v>
      </c>
      <c r="X126" s="115" t="s">
        <v>19</v>
      </c>
      <c r="Y126" s="115" t="s">
        <v>19</v>
      </c>
      <c r="Z126" s="115" t="s">
        <v>19</v>
      </c>
      <c r="AA126" s="115" t="s">
        <v>19</v>
      </c>
      <c r="AB126" s="115" t="s">
        <v>19</v>
      </c>
      <c r="AC126" s="115" t="s">
        <v>19</v>
      </c>
      <c r="AD126" s="115">
        <f t="shared" ref="AD126" si="107">IFERROR(SUM(AD127:AD128),"нд")</f>
        <v>0</v>
      </c>
      <c r="AE126" s="115" t="s">
        <v>19</v>
      </c>
      <c r="AF126" s="115" t="s">
        <v>19</v>
      </c>
      <c r="AG126" s="115" t="s">
        <v>19</v>
      </c>
      <c r="AH126" s="115" t="s">
        <v>19</v>
      </c>
      <c r="AI126" s="115" t="s">
        <v>19</v>
      </c>
      <c r="AJ126" s="115" t="s">
        <v>19</v>
      </c>
      <c r="AK126" s="115" t="s">
        <v>19</v>
      </c>
      <c r="AL126" s="115" t="s">
        <v>19</v>
      </c>
      <c r="AM126" s="115" t="s">
        <v>19</v>
      </c>
      <c r="AN126" s="118" t="s">
        <v>19</v>
      </c>
      <c r="AO126" s="120">
        <f>IFERROR(SUM(AO127:AO128),"нд")</f>
        <v>0</v>
      </c>
      <c r="AP126" s="120">
        <f>IFERROR(SUM(AP127:AP128),"нд")</f>
        <v>0</v>
      </c>
      <c r="AQ126" s="121" t="s">
        <v>19</v>
      </c>
      <c r="AR126" s="115" t="s">
        <v>19</v>
      </c>
      <c r="AS126" s="115" t="s">
        <v>19</v>
      </c>
      <c r="AT126" s="115"/>
      <c r="AU126" s="115"/>
      <c r="AV126" s="115"/>
      <c r="AW126" s="115"/>
      <c r="AX126" s="119"/>
      <c r="AY126" s="115"/>
    </row>
    <row r="127" spans="1:51" ht="31.5" x14ac:dyDescent="0.25">
      <c r="A127" s="116" t="s">
        <v>107</v>
      </c>
      <c r="B127" s="107" t="s">
        <v>659</v>
      </c>
      <c r="C127" s="117" t="s">
        <v>660</v>
      </c>
      <c r="D127" s="115" t="s">
        <v>19</v>
      </c>
      <c r="E127" s="115" t="s">
        <v>19</v>
      </c>
      <c r="F127" s="115" t="s">
        <v>19</v>
      </c>
      <c r="G127" s="115" t="s">
        <v>19</v>
      </c>
      <c r="H127" s="115" t="s">
        <v>19</v>
      </c>
      <c r="I127" s="115" t="s">
        <v>19</v>
      </c>
      <c r="J127" s="115" t="s">
        <v>19</v>
      </c>
      <c r="K127" s="115" t="s">
        <v>19</v>
      </c>
      <c r="L127" s="115" t="s">
        <v>19</v>
      </c>
      <c r="M127" s="115" t="s">
        <v>19</v>
      </c>
      <c r="N127" s="115" t="s">
        <v>19</v>
      </c>
      <c r="O127" s="115" t="s">
        <v>19</v>
      </c>
      <c r="P127" s="115" t="s">
        <v>19</v>
      </c>
      <c r="Q127" s="115" t="s">
        <v>19</v>
      </c>
      <c r="R127" s="115" t="s">
        <v>19</v>
      </c>
      <c r="S127" s="115" t="s">
        <v>19</v>
      </c>
      <c r="T127" s="115" t="s">
        <v>19</v>
      </c>
      <c r="U127" s="115" t="s">
        <v>19</v>
      </c>
      <c r="V127" s="115" t="s">
        <v>19</v>
      </c>
      <c r="W127" s="115" t="s">
        <v>19</v>
      </c>
      <c r="X127" s="115" t="s">
        <v>19</v>
      </c>
      <c r="Y127" s="115" t="s">
        <v>19</v>
      </c>
      <c r="Z127" s="115" t="s">
        <v>19</v>
      </c>
      <c r="AA127" s="115" t="s">
        <v>19</v>
      </c>
      <c r="AB127" s="115" t="s">
        <v>19</v>
      </c>
      <c r="AC127" s="115" t="s">
        <v>19</v>
      </c>
      <c r="AD127" s="115" t="s">
        <v>19</v>
      </c>
      <c r="AE127" s="115" t="s">
        <v>19</v>
      </c>
      <c r="AF127" s="115" t="s">
        <v>19</v>
      </c>
      <c r="AG127" s="115" t="s">
        <v>19</v>
      </c>
      <c r="AH127" s="115" t="s">
        <v>19</v>
      </c>
      <c r="AI127" s="115" t="s">
        <v>19</v>
      </c>
      <c r="AJ127" s="115" t="s">
        <v>19</v>
      </c>
      <c r="AK127" s="115" t="s">
        <v>19</v>
      </c>
      <c r="AL127" s="115" t="s">
        <v>19</v>
      </c>
      <c r="AM127" s="115" t="s">
        <v>19</v>
      </c>
      <c r="AN127" s="118" t="s">
        <v>19</v>
      </c>
      <c r="AO127" s="120" t="s">
        <v>19</v>
      </c>
      <c r="AP127" s="120" t="s">
        <v>19</v>
      </c>
      <c r="AQ127" s="121" t="s">
        <v>19</v>
      </c>
      <c r="AR127" s="115" t="s">
        <v>19</v>
      </c>
      <c r="AS127" s="115" t="s">
        <v>19</v>
      </c>
      <c r="AT127" s="115"/>
      <c r="AU127" s="115"/>
      <c r="AV127" s="115"/>
      <c r="AW127" s="115"/>
      <c r="AX127" s="119"/>
      <c r="AY127" s="115"/>
    </row>
    <row r="128" spans="1:51" ht="31.5" x14ac:dyDescent="0.25">
      <c r="A128" s="116" t="s">
        <v>107</v>
      </c>
      <c r="B128" s="107" t="s">
        <v>661</v>
      </c>
      <c r="C128" s="117" t="s">
        <v>662</v>
      </c>
      <c r="D128" s="115" t="s">
        <v>19</v>
      </c>
      <c r="E128" s="115" t="s">
        <v>19</v>
      </c>
      <c r="F128" s="115" t="s">
        <v>19</v>
      </c>
      <c r="G128" s="115" t="s">
        <v>19</v>
      </c>
      <c r="H128" s="115" t="s">
        <v>19</v>
      </c>
      <c r="I128" s="115" t="s">
        <v>19</v>
      </c>
      <c r="J128" s="115" t="s">
        <v>19</v>
      </c>
      <c r="K128" s="115" t="s">
        <v>19</v>
      </c>
      <c r="L128" s="115" t="s">
        <v>19</v>
      </c>
      <c r="M128" s="115" t="s">
        <v>19</v>
      </c>
      <c r="N128" s="115" t="s">
        <v>19</v>
      </c>
      <c r="O128" s="115" t="s">
        <v>19</v>
      </c>
      <c r="P128" s="115" t="s">
        <v>19</v>
      </c>
      <c r="Q128" s="115" t="s">
        <v>19</v>
      </c>
      <c r="R128" s="115" t="s">
        <v>19</v>
      </c>
      <c r="S128" s="115" t="s">
        <v>19</v>
      </c>
      <c r="T128" s="115" t="s">
        <v>19</v>
      </c>
      <c r="U128" s="115" t="s">
        <v>19</v>
      </c>
      <c r="V128" s="115" t="s">
        <v>19</v>
      </c>
      <c r="W128" s="115" t="s">
        <v>19</v>
      </c>
      <c r="X128" s="115" t="s">
        <v>19</v>
      </c>
      <c r="Y128" s="115" t="s">
        <v>19</v>
      </c>
      <c r="Z128" s="115" t="s">
        <v>19</v>
      </c>
      <c r="AA128" s="115" t="s">
        <v>19</v>
      </c>
      <c r="AB128" s="115" t="s">
        <v>19</v>
      </c>
      <c r="AC128" s="115" t="s">
        <v>19</v>
      </c>
      <c r="AD128" s="115" t="s">
        <v>19</v>
      </c>
      <c r="AE128" s="115" t="s">
        <v>19</v>
      </c>
      <c r="AF128" s="115" t="s">
        <v>19</v>
      </c>
      <c r="AG128" s="115" t="s">
        <v>19</v>
      </c>
      <c r="AH128" s="115" t="s">
        <v>19</v>
      </c>
      <c r="AI128" s="115" t="s">
        <v>19</v>
      </c>
      <c r="AJ128" s="115" t="s">
        <v>19</v>
      </c>
      <c r="AK128" s="115" t="s">
        <v>19</v>
      </c>
      <c r="AL128" s="115" t="s">
        <v>19</v>
      </c>
      <c r="AM128" s="115" t="s">
        <v>19</v>
      </c>
      <c r="AN128" s="118" t="s">
        <v>19</v>
      </c>
      <c r="AO128" s="120" t="s">
        <v>19</v>
      </c>
      <c r="AP128" s="120" t="s">
        <v>19</v>
      </c>
      <c r="AQ128" s="121" t="s">
        <v>19</v>
      </c>
      <c r="AR128" s="115" t="s">
        <v>19</v>
      </c>
      <c r="AS128" s="115" t="s">
        <v>19</v>
      </c>
      <c r="AT128" s="115"/>
      <c r="AU128" s="115"/>
      <c r="AV128" s="115"/>
      <c r="AW128" s="115"/>
      <c r="AX128" s="119"/>
      <c r="AY128" s="115"/>
    </row>
    <row r="129" spans="1:51" ht="15.75" x14ac:dyDescent="0.25">
      <c r="A129" s="116" t="s">
        <v>109</v>
      </c>
      <c r="B129" s="107" t="s">
        <v>110</v>
      </c>
      <c r="C129" s="117" t="s">
        <v>18</v>
      </c>
      <c r="D129" s="115" t="s">
        <v>19</v>
      </c>
      <c r="E129" s="115" t="s">
        <v>19</v>
      </c>
      <c r="F129" s="115" t="s">
        <v>19</v>
      </c>
      <c r="G129" s="115" t="s">
        <v>19</v>
      </c>
      <c r="H129" s="115" t="s">
        <v>19</v>
      </c>
      <c r="I129" s="115" t="s">
        <v>19</v>
      </c>
      <c r="J129" s="115">
        <f t="shared" ref="J129:R129" si="108">IFERROR(0,"нд")</f>
        <v>0</v>
      </c>
      <c r="K129" s="115" t="s">
        <v>19</v>
      </c>
      <c r="L129" s="115" t="s">
        <v>19</v>
      </c>
      <c r="M129" s="115" t="s">
        <v>19</v>
      </c>
      <c r="N129" s="115" t="s">
        <v>19</v>
      </c>
      <c r="O129" s="115" t="s">
        <v>19</v>
      </c>
      <c r="P129" s="115" t="s">
        <v>19</v>
      </c>
      <c r="Q129" s="115">
        <f t="shared" si="108"/>
        <v>0</v>
      </c>
      <c r="R129" s="115">
        <f t="shared" si="108"/>
        <v>0</v>
      </c>
      <c r="S129" s="115" t="s">
        <v>19</v>
      </c>
      <c r="T129" s="115" t="s">
        <v>19</v>
      </c>
      <c r="U129" s="115" t="s">
        <v>19</v>
      </c>
      <c r="V129" s="115" t="s">
        <v>19</v>
      </c>
      <c r="W129" s="115" t="s">
        <v>19</v>
      </c>
      <c r="X129" s="115" t="s">
        <v>19</v>
      </c>
      <c r="Y129" s="115" t="s">
        <v>19</v>
      </c>
      <c r="Z129" s="115" t="s">
        <v>19</v>
      </c>
      <c r="AA129" s="115" t="s">
        <v>19</v>
      </c>
      <c r="AB129" s="115" t="s">
        <v>19</v>
      </c>
      <c r="AC129" s="115" t="s">
        <v>19</v>
      </c>
      <c r="AD129" s="115">
        <f t="shared" ref="AD129" si="109">IFERROR(0,"нд")</f>
        <v>0</v>
      </c>
      <c r="AE129" s="115" t="s">
        <v>19</v>
      </c>
      <c r="AF129" s="115" t="s">
        <v>19</v>
      </c>
      <c r="AG129" s="115" t="s">
        <v>19</v>
      </c>
      <c r="AH129" s="115" t="s">
        <v>19</v>
      </c>
      <c r="AI129" s="115" t="s">
        <v>19</v>
      </c>
      <c r="AJ129" s="115" t="s">
        <v>19</v>
      </c>
      <c r="AK129" s="115" t="s">
        <v>19</v>
      </c>
      <c r="AL129" s="115" t="s">
        <v>19</v>
      </c>
      <c r="AM129" s="115" t="s">
        <v>19</v>
      </c>
      <c r="AN129" s="118" t="s">
        <v>19</v>
      </c>
      <c r="AO129" s="120">
        <f>IFERROR(0,"нд")</f>
        <v>0</v>
      </c>
      <c r="AP129" s="120">
        <f>IFERROR(0,"нд")</f>
        <v>0</v>
      </c>
      <c r="AQ129" s="121" t="s">
        <v>19</v>
      </c>
      <c r="AR129" s="115" t="s">
        <v>19</v>
      </c>
      <c r="AS129" s="115" t="s">
        <v>19</v>
      </c>
      <c r="AT129" s="115"/>
      <c r="AU129" s="115"/>
      <c r="AV129" s="115"/>
      <c r="AW129" s="115"/>
      <c r="AX129" s="119"/>
      <c r="AY129" s="115"/>
    </row>
    <row r="130" spans="1:51" ht="15.75" x14ac:dyDescent="0.25">
      <c r="A130" s="116" t="s">
        <v>111</v>
      </c>
      <c r="B130" s="107" t="s">
        <v>112</v>
      </c>
      <c r="C130" s="117" t="s">
        <v>18</v>
      </c>
      <c r="D130" s="115" t="s">
        <v>19</v>
      </c>
      <c r="E130" s="115" t="s">
        <v>19</v>
      </c>
      <c r="F130" s="115" t="s">
        <v>19</v>
      </c>
      <c r="G130" s="115" t="s">
        <v>19</v>
      </c>
      <c r="H130" s="115" t="s">
        <v>19</v>
      </c>
      <c r="I130" s="115" t="s">
        <v>19</v>
      </c>
      <c r="J130" s="115">
        <f t="shared" ref="J130" si="110">IFERROR(SUM(J131:J141),"нд")</f>
        <v>0</v>
      </c>
      <c r="K130" s="115" t="s">
        <v>19</v>
      </c>
      <c r="L130" s="115" t="s">
        <v>19</v>
      </c>
      <c r="M130" s="115" t="s">
        <v>19</v>
      </c>
      <c r="N130" s="115" t="s">
        <v>19</v>
      </c>
      <c r="O130" s="115" t="s">
        <v>19</v>
      </c>
      <c r="P130" s="115" t="s">
        <v>19</v>
      </c>
      <c r="Q130" s="115">
        <f t="shared" ref="Q130:R130" si="111">IFERROR(SUM(Q131:Q141),"нд")</f>
        <v>0</v>
      </c>
      <c r="R130" s="115">
        <f t="shared" si="111"/>
        <v>0</v>
      </c>
      <c r="S130" s="115" t="s">
        <v>19</v>
      </c>
      <c r="T130" s="115" t="s">
        <v>19</v>
      </c>
      <c r="U130" s="115" t="s">
        <v>19</v>
      </c>
      <c r="V130" s="115" t="s">
        <v>19</v>
      </c>
      <c r="W130" s="115" t="s">
        <v>19</v>
      </c>
      <c r="X130" s="115" t="s">
        <v>19</v>
      </c>
      <c r="Y130" s="115" t="s">
        <v>19</v>
      </c>
      <c r="Z130" s="115" t="s">
        <v>19</v>
      </c>
      <c r="AA130" s="115" t="s">
        <v>19</v>
      </c>
      <c r="AB130" s="115" t="s">
        <v>19</v>
      </c>
      <c r="AC130" s="115" t="s">
        <v>19</v>
      </c>
      <c r="AD130" s="115">
        <f t="shared" ref="AD130" si="112">IFERROR(SUM(AD131:AD141),"нд")</f>
        <v>0</v>
      </c>
      <c r="AE130" s="115" t="s">
        <v>19</v>
      </c>
      <c r="AF130" s="115" t="s">
        <v>19</v>
      </c>
      <c r="AG130" s="115" t="s">
        <v>19</v>
      </c>
      <c r="AH130" s="115" t="s">
        <v>19</v>
      </c>
      <c r="AI130" s="115" t="s">
        <v>19</v>
      </c>
      <c r="AJ130" s="115" t="s">
        <v>19</v>
      </c>
      <c r="AK130" s="115" t="s">
        <v>19</v>
      </c>
      <c r="AL130" s="115" t="s">
        <v>19</v>
      </c>
      <c r="AM130" s="115" t="s">
        <v>19</v>
      </c>
      <c r="AN130" s="118" t="s">
        <v>19</v>
      </c>
      <c r="AO130" s="120">
        <f>IFERROR(SUM(AO131:AO141),"нд")</f>
        <v>0</v>
      </c>
      <c r="AP130" s="120">
        <f>IFERROR(SUM(AP131:AP141),"нд")</f>
        <v>0</v>
      </c>
      <c r="AQ130" s="121" t="s">
        <v>19</v>
      </c>
      <c r="AR130" s="115" t="s">
        <v>19</v>
      </c>
      <c r="AS130" s="115" t="s">
        <v>19</v>
      </c>
      <c r="AT130" s="115"/>
      <c r="AU130" s="115"/>
      <c r="AV130" s="115"/>
      <c r="AW130" s="115"/>
      <c r="AX130" s="119"/>
      <c r="AY130" s="115"/>
    </row>
    <row r="131" spans="1:51" ht="15.75" x14ac:dyDescent="0.25">
      <c r="A131" s="116" t="s">
        <v>111</v>
      </c>
      <c r="B131" s="107" t="s">
        <v>663</v>
      </c>
      <c r="C131" s="117" t="s">
        <v>664</v>
      </c>
      <c r="D131" s="115" t="s">
        <v>19</v>
      </c>
      <c r="E131" s="115" t="s">
        <v>19</v>
      </c>
      <c r="F131" s="115" t="s">
        <v>19</v>
      </c>
      <c r="G131" s="115" t="s">
        <v>19</v>
      </c>
      <c r="H131" s="115" t="s">
        <v>19</v>
      </c>
      <c r="I131" s="115" t="s">
        <v>19</v>
      </c>
      <c r="J131" s="115" t="s">
        <v>19</v>
      </c>
      <c r="K131" s="115" t="s">
        <v>19</v>
      </c>
      <c r="L131" s="115" t="s">
        <v>19</v>
      </c>
      <c r="M131" s="115" t="s">
        <v>19</v>
      </c>
      <c r="N131" s="115" t="s">
        <v>19</v>
      </c>
      <c r="O131" s="115" t="s">
        <v>19</v>
      </c>
      <c r="P131" s="115" t="s">
        <v>19</v>
      </c>
      <c r="Q131" s="115" t="s">
        <v>19</v>
      </c>
      <c r="R131" s="115" t="s">
        <v>19</v>
      </c>
      <c r="S131" s="115" t="s">
        <v>19</v>
      </c>
      <c r="T131" s="115" t="s">
        <v>19</v>
      </c>
      <c r="U131" s="115" t="s">
        <v>19</v>
      </c>
      <c r="V131" s="115" t="s">
        <v>19</v>
      </c>
      <c r="W131" s="115" t="s">
        <v>19</v>
      </c>
      <c r="X131" s="115" t="s">
        <v>19</v>
      </c>
      <c r="Y131" s="115" t="s">
        <v>19</v>
      </c>
      <c r="Z131" s="115" t="s">
        <v>19</v>
      </c>
      <c r="AA131" s="115" t="s">
        <v>19</v>
      </c>
      <c r="AB131" s="115" t="s">
        <v>19</v>
      </c>
      <c r="AC131" s="115" t="s">
        <v>19</v>
      </c>
      <c r="AD131" s="115" t="s">
        <v>19</v>
      </c>
      <c r="AE131" s="115" t="s">
        <v>19</v>
      </c>
      <c r="AF131" s="115" t="s">
        <v>19</v>
      </c>
      <c r="AG131" s="115" t="s">
        <v>19</v>
      </c>
      <c r="AH131" s="115" t="s">
        <v>19</v>
      </c>
      <c r="AI131" s="115" t="s">
        <v>19</v>
      </c>
      <c r="AJ131" s="115" t="s">
        <v>19</v>
      </c>
      <c r="AK131" s="115" t="s">
        <v>19</v>
      </c>
      <c r="AL131" s="115" t="s">
        <v>19</v>
      </c>
      <c r="AM131" s="115" t="s">
        <v>19</v>
      </c>
      <c r="AN131" s="118" t="s">
        <v>19</v>
      </c>
      <c r="AO131" s="120" t="s">
        <v>19</v>
      </c>
      <c r="AP131" s="120" t="s">
        <v>19</v>
      </c>
      <c r="AQ131" s="121" t="s">
        <v>19</v>
      </c>
      <c r="AR131" s="115" t="s">
        <v>19</v>
      </c>
      <c r="AS131" s="115" t="s">
        <v>19</v>
      </c>
      <c r="AT131" s="115"/>
      <c r="AU131" s="115"/>
      <c r="AV131" s="115"/>
      <c r="AW131" s="115"/>
      <c r="AX131" s="119"/>
      <c r="AY131" s="115"/>
    </row>
    <row r="132" spans="1:51" ht="15.75" x14ac:dyDescent="0.25">
      <c r="A132" s="116" t="s">
        <v>111</v>
      </c>
      <c r="B132" s="107" t="s">
        <v>665</v>
      </c>
      <c r="C132" s="117" t="s">
        <v>666</v>
      </c>
      <c r="D132" s="115" t="s">
        <v>19</v>
      </c>
      <c r="E132" s="115" t="s">
        <v>19</v>
      </c>
      <c r="F132" s="115" t="s">
        <v>19</v>
      </c>
      <c r="G132" s="115" t="s">
        <v>19</v>
      </c>
      <c r="H132" s="115" t="s">
        <v>19</v>
      </c>
      <c r="I132" s="115" t="s">
        <v>19</v>
      </c>
      <c r="J132" s="115" t="s">
        <v>19</v>
      </c>
      <c r="K132" s="115" t="s">
        <v>19</v>
      </c>
      <c r="L132" s="115" t="s">
        <v>19</v>
      </c>
      <c r="M132" s="115" t="s">
        <v>19</v>
      </c>
      <c r="N132" s="115" t="s">
        <v>19</v>
      </c>
      <c r="O132" s="115" t="s">
        <v>19</v>
      </c>
      <c r="P132" s="115" t="s">
        <v>19</v>
      </c>
      <c r="Q132" s="115" t="s">
        <v>19</v>
      </c>
      <c r="R132" s="115" t="s">
        <v>19</v>
      </c>
      <c r="S132" s="115" t="s">
        <v>19</v>
      </c>
      <c r="T132" s="115" t="s">
        <v>19</v>
      </c>
      <c r="U132" s="115" t="s">
        <v>19</v>
      </c>
      <c r="V132" s="115" t="s">
        <v>19</v>
      </c>
      <c r="W132" s="115" t="s">
        <v>19</v>
      </c>
      <c r="X132" s="115" t="s">
        <v>19</v>
      </c>
      <c r="Y132" s="115" t="s">
        <v>19</v>
      </c>
      <c r="Z132" s="115" t="s">
        <v>19</v>
      </c>
      <c r="AA132" s="115" t="s">
        <v>19</v>
      </c>
      <c r="AB132" s="115" t="s">
        <v>19</v>
      </c>
      <c r="AC132" s="115" t="s">
        <v>19</v>
      </c>
      <c r="AD132" s="115" t="s">
        <v>19</v>
      </c>
      <c r="AE132" s="115" t="s">
        <v>19</v>
      </c>
      <c r="AF132" s="115" t="s">
        <v>19</v>
      </c>
      <c r="AG132" s="115" t="s">
        <v>19</v>
      </c>
      <c r="AH132" s="115" t="s">
        <v>19</v>
      </c>
      <c r="AI132" s="115" t="s">
        <v>19</v>
      </c>
      <c r="AJ132" s="115" t="s">
        <v>19</v>
      </c>
      <c r="AK132" s="115" t="s">
        <v>19</v>
      </c>
      <c r="AL132" s="115" t="s">
        <v>19</v>
      </c>
      <c r="AM132" s="115" t="s">
        <v>19</v>
      </c>
      <c r="AN132" s="118" t="s">
        <v>19</v>
      </c>
      <c r="AO132" s="120" t="s">
        <v>19</v>
      </c>
      <c r="AP132" s="120" t="s">
        <v>19</v>
      </c>
      <c r="AQ132" s="121" t="s">
        <v>19</v>
      </c>
      <c r="AR132" s="115" t="s">
        <v>19</v>
      </c>
      <c r="AS132" s="115" t="s">
        <v>19</v>
      </c>
      <c r="AT132" s="115"/>
      <c r="AU132" s="115"/>
      <c r="AV132" s="115"/>
      <c r="AW132" s="115"/>
      <c r="AX132" s="119"/>
      <c r="AY132" s="115"/>
    </row>
    <row r="133" spans="1:51" ht="15.75" x14ac:dyDescent="0.25">
      <c r="A133" s="116" t="s">
        <v>111</v>
      </c>
      <c r="B133" s="107" t="s">
        <v>667</v>
      </c>
      <c r="C133" s="117" t="s">
        <v>668</v>
      </c>
      <c r="D133" s="115" t="s">
        <v>19</v>
      </c>
      <c r="E133" s="115" t="s">
        <v>19</v>
      </c>
      <c r="F133" s="115" t="s">
        <v>19</v>
      </c>
      <c r="G133" s="115" t="s">
        <v>19</v>
      </c>
      <c r="H133" s="115" t="s">
        <v>19</v>
      </c>
      <c r="I133" s="115" t="s">
        <v>19</v>
      </c>
      <c r="J133" s="115" t="s">
        <v>19</v>
      </c>
      <c r="K133" s="115" t="s">
        <v>19</v>
      </c>
      <c r="L133" s="115" t="s">
        <v>19</v>
      </c>
      <c r="M133" s="115" t="s">
        <v>19</v>
      </c>
      <c r="N133" s="115" t="s">
        <v>19</v>
      </c>
      <c r="O133" s="115" t="s">
        <v>19</v>
      </c>
      <c r="P133" s="115" t="s">
        <v>19</v>
      </c>
      <c r="Q133" s="115" t="s">
        <v>19</v>
      </c>
      <c r="R133" s="115" t="s">
        <v>19</v>
      </c>
      <c r="S133" s="115" t="s">
        <v>19</v>
      </c>
      <c r="T133" s="115" t="s">
        <v>19</v>
      </c>
      <c r="U133" s="115" t="s">
        <v>19</v>
      </c>
      <c r="V133" s="115" t="s">
        <v>19</v>
      </c>
      <c r="W133" s="115" t="s">
        <v>19</v>
      </c>
      <c r="X133" s="115" t="s">
        <v>19</v>
      </c>
      <c r="Y133" s="115" t="s">
        <v>19</v>
      </c>
      <c r="Z133" s="115" t="s">
        <v>19</v>
      </c>
      <c r="AA133" s="115" t="s">
        <v>19</v>
      </c>
      <c r="AB133" s="115" t="s">
        <v>19</v>
      </c>
      <c r="AC133" s="115" t="s">
        <v>19</v>
      </c>
      <c r="AD133" s="115" t="s">
        <v>19</v>
      </c>
      <c r="AE133" s="115" t="s">
        <v>19</v>
      </c>
      <c r="AF133" s="115" t="s">
        <v>19</v>
      </c>
      <c r="AG133" s="115" t="s">
        <v>19</v>
      </c>
      <c r="AH133" s="115" t="s">
        <v>19</v>
      </c>
      <c r="AI133" s="115" t="s">
        <v>19</v>
      </c>
      <c r="AJ133" s="115" t="s">
        <v>19</v>
      </c>
      <c r="AK133" s="115" t="s">
        <v>19</v>
      </c>
      <c r="AL133" s="115" t="s">
        <v>19</v>
      </c>
      <c r="AM133" s="115" t="s">
        <v>19</v>
      </c>
      <c r="AN133" s="118" t="s">
        <v>19</v>
      </c>
      <c r="AO133" s="120" t="s">
        <v>19</v>
      </c>
      <c r="AP133" s="120" t="s">
        <v>19</v>
      </c>
      <c r="AQ133" s="121" t="s">
        <v>19</v>
      </c>
      <c r="AR133" s="115" t="s">
        <v>19</v>
      </c>
      <c r="AS133" s="115" t="s">
        <v>19</v>
      </c>
      <c r="AT133" s="115"/>
      <c r="AU133" s="115"/>
      <c r="AV133" s="115"/>
      <c r="AW133" s="115"/>
      <c r="AX133" s="119"/>
      <c r="AY133" s="115"/>
    </row>
    <row r="134" spans="1:51" ht="15.75" x14ac:dyDescent="0.25">
      <c r="A134" s="116" t="s">
        <v>111</v>
      </c>
      <c r="B134" s="107" t="s">
        <v>669</v>
      </c>
      <c r="C134" s="117" t="s">
        <v>670</v>
      </c>
      <c r="D134" s="115" t="s">
        <v>19</v>
      </c>
      <c r="E134" s="115" t="s">
        <v>19</v>
      </c>
      <c r="F134" s="115" t="s">
        <v>19</v>
      </c>
      <c r="G134" s="115" t="s">
        <v>19</v>
      </c>
      <c r="H134" s="115" t="s">
        <v>19</v>
      </c>
      <c r="I134" s="115" t="s">
        <v>19</v>
      </c>
      <c r="J134" s="115" t="s">
        <v>19</v>
      </c>
      <c r="K134" s="115" t="s">
        <v>19</v>
      </c>
      <c r="L134" s="115" t="s">
        <v>19</v>
      </c>
      <c r="M134" s="115" t="s">
        <v>19</v>
      </c>
      <c r="N134" s="115" t="s">
        <v>19</v>
      </c>
      <c r="O134" s="115" t="s">
        <v>19</v>
      </c>
      <c r="P134" s="115" t="s">
        <v>19</v>
      </c>
      <c r="Q134" s="115" t="s">
        <v>19</v>
      </c>
      <c r="R134" s="115" t="s">
        <v>19</v>
      </c>
      <c r="S134" s="115" t="s">
        <v>19</v>
      </c>
      <c r="T134" s="115" t="s">
        <v>19</v>
      </c>
      <c r="U134" s="115" t="s">
        <v>19</v>
      </c>
      <c r="V134" s="115" t="s">
        <v>19</v>
      </c>
      <c r="W134" s="115" t="s">
        <v>19</v>
      </c>
      <c r="X134" s="115" t="s">
        <v>19</v>
      </c>
      <c r="Y134" s="115" t="s">
        <v>19</v>
      </c>
      <c r="Z134" s="115" t="s">
        <v>19</v>
      </c>
      <c r="AA134" s="115" t="s">
        <v>19</v>
      </c>
      <c r="AB134" s="115" t="s">
        <v>19</v>
      </c>
      <c r="AC134" s="115" t="s">
        <v>19</v>
      </c>
      <c r="AD134" s="115" t="s">
        <v>19</v>
      </c>
      <c r="AE134" s="115" t="s">
        <v>19</v>
      </c>
      <c r="AF134" s="115" t="s">
        <v>19</v>
      </c>
      <c r="AG134" s="115" t="s">
        <v>19</v>
      </c>
      <c r="AH134" s="115" t="s">
        <v>19</v>
      </c>
      <c r="AI134" s="115" t="s">
        <v>19</v>
      </c>
      <c r="AJ134" s="115" t="s">
        <v>19</v>
      </c>
      <c r="AK134" s="115" t="s">
        <v>19</v>
      </c>
      <c r="AL134" s="115" t="s">
        <v>19</v>
      </c>
      <c r="AM134" s="115" t="s">
        <v>19</v>
      </c>
      <c r="AN134" s="118" t="s">
        <v>19</v>
      </c>
      <c r="AO134" s="120" t="s">
        <v>19</v>
      </c>
      <c r="AP134" s="120" t="s">
        <v>19</v>
      </c>
      <c r="AQ134" s="121" t="s">
        <v>19</v>
      </c>
      <c r="AR134" s="115" t="s">
        <v>19</v>
      </c>
      <c r="AS134" s="115" t="s">
        <v>19</v>
      </c>
      <c r="AT134" s="115"/>
      <c r="AU134" s="115"/>
      <c r="AV134" s="115"/>
      <c r="AW134" s="115"/>
      <c r="AX134" s="119"/>
      <c r="AY134" s="115"/>
    </row>
    <row r="135" spans="1:51" ht="15.75" x14ac:dyDescent="0.25">
      <c r="A135" s="116" t="s">
        <v>111</v>
      </c>
      <c r="B135" s="107" t="s">
        <v>671</v>
      </c>
      <c r="C135" s="117" t="s">
        <v>672</v>
      </c>
      <c r="D135" s="115" t="s">
        <v>19</v>
      </c>
      <c r="E135" s="115" t="s">
        <v>19</v>
      </c>
      <c r="F135" s="115" t="s">
        <v>19</v>
      </c>
      <c r="G135" s="115" t="s">
        <v>19</v>
      </c>
      <c r="H135" s="115" t="s">
        <v>19</v>
      </c>
      <c r="I135" s="115" t="s">
        <v>19</v>
      </c>
      <c r="J135" s="115" t="s">
        <v>19</v>
      </c>
      <c r="K135" s="115" t="s">
        <v>19</v>
      </c>
      <c r="L135" s="115" t="s">
        <v>19</v>
      </c>
      <c r="M135" s="115" t="s">
        <v>19</v>
      </c>
      <c r="N135" s="115" t="s">
        <v>19</v>
      </c>
      <c r="O135" s="115" t="s">
        <v>19</v>
      </c>
      <c r="P135" s="115" t="s">
        <v>19</v>
      </c>
      <c r="Q135" s="115" t="s">
        <v>19</v>
      </c>
      <c r="R135" s="115" t="s">
        <v>19</v>
      </c>
      <c r="S135" s="115" t="s">
        <v>19</v>
      </c>
      <c r="T135" s="115" t="s">
        <v>19</v>
      </c>
      <c r="U135" s="115" t="s">
        <v>19</v>
      </c>
      <c r="V135" s="115" t="s">
        <v>19</v>
      </c>
      <c r="W135" s="115" t="s">
        <v>19</v>
      </c>
      <c r="X135" s="115" t="s">
        <v>19</v>
      </c>
      <c r="Y135" s="115" t="s">
        <v>19</v>
      </c>
      <c r="Z135" s="115" t="s">
        <v>19</v>
      </c>
      <c r="AA135" s="115" t="s">
        <v>19</v>
      </c>
      <c r="AB135" s="115" t="s">
        <v>19</v>
      </c>
      <c r="AC135" s="115" t="s">
        <v>19</v>
      </c>
      <c r="AD135" s="115" t="s">
        <v>19</v>
      </c>
      <c r="AE135" s="115" t="s">
        <v>19</v>
      </c>
      <c r="AF135" s="115" t="s">
        <v>19</v>
      </c>
      <c r="AG135" s="115" t="s">
        <v>19</v>
      </c>
      <c r="AH135" s="115" t="s">
        <v>19</v>
      </c>
      <c r="AI135" s="115" t="s">
        <v>19</v>
      </c>
      <c r="AJ135" s="115" t="s">
        <v>19</v>
      </c>
      <c r="AK135" s="115" t="s">
        <v>19</v>
      </c>
      <c r="AL135" s="115" t="s">
        <v>19</v>
      </c>
      <c r="AM135" s="115" t="s">
        <v>19</v>
      </c>
      <c r="AN135" s="118" t="s">
        <v>19</v>
      </c>
      <c r="AO135" s="120" t="s">
        <v>19</v>
      </c>
      <c r="AP135" s="120" t="s">
        <v>19</v>
      </c>
      <c r="AQ135" s="121" t="s">
        <v>19</v>
      </c>
      <c r="AR135" s="115" t="s">
        <v>19</v>
      </c>
      <c r="AS135" s="115" t="s">
        <v>19</v>
      </c>
      <c r="AT135" s="115"/>
      <c r="AU135" s="115"/>
      <c r="AV135" s="115"/>
      <c r="AW135" s="115"/>
      <c r="AX135" s="119"/>
      <c r="AY135" s="115"/>
    </row>
    <row r="136" spans="1:51" ht="15.75" x14ac:dyDescent="0.25">
      <c r="A136" s="116" t="s">
        <v>111</v>
      </c>
      <c r="B136" s="107" t="s">
        <v>673</v>
      </c>
      <c r="C136" s="117" t="s">
        <v>674</v>
      </c>
      <c r="D136" s="115" t="s">
        <v>19</v>
      </c>
      <c r="E136" s="115" t="s">
        <v>19</v>
      </c>
      <c r="F136" s="115" t="s">
        <v>19</v>
      </c>
      <c r="G136" s="115" t="s">
        <v>19</v>
      </c>
      <c r="H136" s="115" t="s">
        <v>19</v>
      </c>
      <c r="I136" s="115" t="s">
        <v>19</v>
      </c>
      <c r="J136" s="115" t="s">
        <v>19</v>
      </c>
      <c r="K136" s="115" t="s">
        <v>19</v>
      </c>
      <c r="L136" s="115" t="s">
        <v>19</v>
      </c>
      <c r="M136" s="115" t="s">
        <v>19</v>
      </c>
      <c r="N136" s="115" t="s">
        <v>19</v>
      </c>
      <c r="O136" s="115" t="s">
        <v>19</v>
      </c>
      <c r="P136" s="115" t="s">
        <v>19</v>
      </c>
      <c r="Q136" s="115" t="s">
        <v>19</v>
      </c>
      <c r="R136" s="115" t="s">
        <v>19</v>
      </c>
      <c r="S136" s="115" t="s">
        <v>19</v>
      </c>
      <c r="T136" s="115" t="s">
        <v>19</v>
      </c>
      <c r="U136" s="115" t="s">
        <v>19</v>
      </c>
      <c r="V136" s="115" t="s">
        <v>19</v>
      </c>
      <c r="W136" s="115" t="s">
        <v>19</v>
      </c>
      <c r="X136" s="115" t="s">
        <v>19</v>
      </c>
      <c r="Y136" s="115" t="s">
        <v>19</v>
      </c>
      <c r="Z136" s="115" t="s">
        <v>19</v>
      </c>
      <c r="AA136" s="115" t="s">
        <v>19</v>
      </c>
      <c r="AB136" s="115" t="s">
        <v>19</v>
      </c>
      <c r="AC136" s="115" t="s">
        <v>19</v>
      </c>
      <c r="AD136" s="115" t="s">
        <v>19</v>
      </c>
      <c r="AE136" s="115" t="s">
        <v>19</v>
      </c>
      <c r="AF136" s="115" t="s">
        <v>19</v>
      </c>
      <c r="AG136" s="115" t="s">
        <v>19</v>
      </c>
      <c r="AH136" s="115" t="s">
        <v>19</v>
      </c>
      <c r="AI136" s="115" t="s">
        <v>19</v>
      </c>
      <c r="AJ136" s="115" t="s">
        <v>19</v>
      </c>
      <c r="AK136" s="115" t="s">
        <v>19</v>
      </c>
      <c r="AL136" s="115" t="s">
        <v>19</v>
      </c>
      <c r="AM136" s="115" t="s">
        <v>19</v>
      </c>
      <c r="AN136" s="118" t="s">
        <v>19</v>
      </c>
      <c r="AO136" s="120" t="s">
        <v>19</v>
      </c>
      <c r="AP136" s="120" t="s">
        <v>19</v>
      </c>
      <c r="AQ136" s="121" t="s">
        <v>19</v>
      </c>
      <c r="AR136" s="115" t="s">
        <v>19</v>
      </c>
      <c r="AS136" s="115" t="s">
        <v>19</v>
      </c>
      <c r="AT136" s="115"/>
      <c r="AU136" s="115"/>
      <c r="AV136" s="115"/>
      <c r="AW136" s="115"/>
      <c r="AX136" s="119"/>
      <c r="AY136" s="115"/>
    </row>
    <row r="137" spans="1:51" ht="15.75" x14ac:dyDescent="0.25">
      <c r="A137" s="116" t="s">
        <v>111</v>
      </c>
      <c r="B137" s="107" t="s">
        <v>675</v>
      </c>
      <c r="C137" s="117" t="s">
        <v>676</v>
      </c>
      <c r="D137" s="115" t="s">
        <v>19</v>
      </c>
      <c r="E137" s="115" t="s">
        <v>19</v>
      </c>
      <c r="F137" s="115" t="s">
        <v>19</v>
      </c>
      <c r="G137" s="115" t="s">
        <v>19</v>
      </c>
      <c r="H137" s="115" t="s">
        <v>19</v>
      </c>
      <c r="I137" s="115" t="s">
        <v>19</v>
      </c>
      <c r="J137" s="115" t="s">
        <v>19</v>
      </c>
      <c r="K137" s="115" t="s">
        <v>19</v>
      </c>
      <c r="L137" s="115" t="s">
        <v>19</v>
      </c>
      <c r="M137" s="115" t="s">
        <v>19</v>
      </c>
      <c r="N137" s="115" t="s">
        <v>19</v>
      </c>
      <c r="O137" s="115" t="s">
        <v>19</v>
      </c>
      <c r="P137" s="115" t="s">
        <v>19</v>
      </c>
      <c r="Q137" s="115" t="s">
        <v>19</v>
      </c>
      <c r="R137" s="115" t="s">
        <v>19</v>
      </c>
      <c r="S137" s="115" t="s">
        <v>19</v>
      </c>
      <c r="T137" s="115" t="s">
        <v>19</v>
      </c>
      <c r="U137" s="115" t="s">
        <v>19</v>
      </c>
      <c r="V137" s="115" t="s">
        <v>19</v>
      </c>
      <c r="W137" s="115" t="s">
        <v>19</v>
      </c>
      <c r="X137" s="115" t="s">
        <v>19</v>
      </c>
      <c r="Y137" s="115" t="s">
        <v>19</v>
      </c>
      <c r="Z137" s="115" t="s">
        <v>19</v>
      </c>
      <c r="AA137" s="115" t="s">
        <v>19</v>
      </c>
      <c r="AB137" s="115" t="s">
        <v>19</v>
      </c>
      <c r="AC137" s="115" t="s">
        <v>19</v>
      </c>
      <c r="AD137" s="115" t="s">
        <v>19</v>
      </c>
      <c r="AE137" s="115" t="s">
        <v>19</v>
      </c>
      <c r="AF137" s="115" t="s">
        <v>19</v>
      </c>
      <c r="AG137" s="115" t="s">
        <v>19</v>
      </c>
      <c r="AH137" s="115" t="s">
        <v>19</v>
      </c>
      <c r="AI137" s="115" t="s">
        <v>19</v>
      </c>
      <c r="AJ137" s="115" t="s">
        <v>19</v>
      </c>
      <c r="AK137" s="115" t="s">
        <v>19</v>
      </c>
      <c r="AL137" s="115" t="s">
        <v>19</v>
      </c>
      <c r="AM137" s="115" t="s">
        <v>19</v>
      </c>
      <c r="AN137" s="118" t="s">
        <v>19</v>
      </c>
      <c r="AO137" s="120" t="s">
        <v>19</v>
      </c>
      <c r="AP137" s="120" t="s">
        <v>19</v>
      </c>
      <c r="AQ137" s="121" t="s">
        <v>19</v>
      </c>
      <c r="AR137" s="115" t="s">
        <v>19</v>
      </c>
      <c r="AS137" s="115" t="s">
        <v>19</v>
      </c>
      <c r="AT137" s="115"/>
      <c r="AU137" s="115"/>
      <c r="AV137" s="115"/>
      <c r="AW137" s="115"/>
      <c r="AX137" s="119"/>
      <c r="AY137" s="115"/>
    </row>
    <row r="138" spans="1:51" ht="15.75" x14ac:dyDescent="0.25">
      <c r="A138" s="116" t="s">
        <v>111</v>
      </c>
      <c r="B138" s="107" t="s">
        <v>677</v>
      </c>
      <c r="C138" s="117" t="s">
        <v>678</v>
      </c>
      <c r="D138" s="115" t="s">
        <v>19</v>
      </c>
      <c r="E138" s="115" t="s">
        <v>19</v>
      </c>
      <c r="F138" s="115" t="s">
        <v>19</v>
      </c>
      <c r="G138" s="115" t="s">
        <v>19</v>
      </c>
      <c r="H138" s="115" t="s">
        <v>19</v>
      </c>
      <c r="I138" s="115" t="s">
        <v>19</v>
      </c>
      <c r="J138" s="115" t="s">
        <v>19</v>
      </c>
      <c r="K138" s="115" t="s">
        <v>19</v>
      </c>
      <c r="L138" s="115" t="s">
        <v>19</v>
      </c>
      <c r="M138" s="115" t="s">
        <v>19</v>
      </c>
      <c r="N138" s="115" t="s">
        <v>19</v>
      </c>
      <c r="O138" s="115" t="s">
        <v>19</v>
      </c>
      <c r="P138" s="115" t="s">
        <v>19</v>
      </c>
      <c r="Q138" s="115" t="s">
        <v>19</v>
      </c>
      <c r="R138" s="115" t="s">
        <v>19</v>
      </c>
      <c r="S138" s="115" t="s">
        <v>19</v>
      </c>
      <c r="T138" s="115" t="s">
        <v>19</v>
      </c>
      <c r="U138" s="115" t="s">
        <v>19</v>
      </c>
      <c r="V138" s="115" t="s">
        <v>19</v>
      </c>
      <c r="W138" s="115" t="s">
        <v>19</v>
      </c>
      <c r="X138" s="115" t="s">
        <v>19</v>
      </c>
      <c r="Y138" s="115" t="s">
        <v>19</v>
      </c>
      <c r="Z138" s="115" t="s">
        <v>19</v>
      </c>
      <c r="AA138" s="115" t="s">
        <v>19</v>
      </c>
      <c r="AB138" s="115" t="s">
        <v>19</v>
      </c>
      <c r="AC138" s="115" t="s">
        <v>19</v>
      </c>
      <c r="AD138" s="115" t="s">
        <v>19</v>
      </c>
      <c r="AE138" s="115" t="s">
        <v>19</v>
      </c>
      <c r="AF138" s="115" t="s">
        <v>19</v>
      </c>
      <c r="AG138" s="115" t="s">
        <v>19</v>
      </c>
      <c r="AH138" s="115" t="s">
        <v>19</v>
      </c>
      <c r="AI138" s="115" t="s">
        <v>19</v>
      </c>
      <c r="AJ138" s="115" t="s">
        <v>19</v>
      </c>
      <c r="AK138" s="115" t="s">
        <v>19</v>
      </c>
      <c r="AL138" s="115" t="s">
        <v>19</v>
      </c>
      <c r="AM138" s="115" t="s">
        <v>19</v>
      </c>
      <c r="AN138" s="118" t="s">
        <v>19</v>
      </c>
      <c r="AO138" s="120" t="s">
        <v>19</v>
      </c>
      <c r="AP138" s="120" t="s">
        <v>19</v>
      </c>
      <c r="AQ138" s="121" t="s">
        <v>19</v>
      </c>
      <c r="AR138" s="115" t="s">
        <v>19</v>
      </c>
      <c r="AS138" s="115" t="s">
        <v>19</v>
      </c>
      <c r="AT138" s="115"/>
      <c r="AU138" s="115"/>
      <c r="AV138" s="115"/>
      <c r="AW138" s="115"/>
      <c r="AX138" s="119"/>
      <c r="AY138" s="115"/>
    </row>
    <row r="139" spans="1:51" ht="15.75" x14ac:dyDescent="0.25">
      <c r="A139" s="116" t="s">
        <v>111</v>
      </c>
      <c r="B139" s="107" t="s">
        <v>679</v>
      </c>
      <c r="C139" s="117" t="s">
        <v>680</v>
      </c>
      <c r="D139" s="115" t="s">
        <v>19</v>
      </c>
      <c r="E139" s="115" t="s">
        <v>19</v>
      </c>
      <c r="F139" s="115" t="s">
        <v>19</v>
      </c>
      <c r="G139" s="115" t="s">
        <v>19</v>
      </c>
      <c r="H139" s="115" t="s">
        <v>19</v>
      </c>
      <c r="I139" s="115" t="s">
        <v>19</v>
      </c>
      <c r="J139" s="115" t="s">
        <v>19</v>
      </c>
      <c r="K139" s="115" t="s">
        <v>19</v>
      </c>
      <c r="L139" s="115" t="s">
        <v>19</v>
      </c>
      <c r="M139" s="115" t="s">
        <v>19</v>
      </c>
      <c r="N139" s="115" t="s">
        <v>19</v>
      </c>
      <c r="O139" s="115" t="s">
        <v>19</v>
      </c>
      <c r="P139" s="115" t="s">
        <v>19</v>
      </c>
      <c r="Q139" s="115" t="s">
        <v>19</v>
      </c>
      <c r="R139" s="115" t="s">
        <v>19</v>
      </c>
      <c r="S139" s="115" t="s">
        <v>19</v>
      </c>
      <c r="T139" s="115" t="s">
        <v>19</v>
      </c>
      <c r="U139" s="115" t="s">
        <v>19</v>
      </c>
      <c r="V139" s="115" t="s">
        <v>19</v>
      </c>
      <c r="W139" s="115" t="s">
        <v>19</v>
      </c>
      <c r="X139" s="115" t="s">
        <v>19</v>
      </c>
      <c r="Y139" s="115" t="s">
        <v>19</v>
      </c>
      <c r="Z139" s="115" t="s">
        <v>19</v>
      </c>
      <c r="AA139" s="115" t="s">
        <v>19</v>
      </c>
      <c r="AB139" s="115" t="s">
        <v>19</v>
      </c>
      <c r="AC139" s="115" t="s">
        <v>19</v>
      </c>
      <c r="AD139" s="115" t="s">
        <v>19</v>
      </c>
      <c r="AE139" s="115" t="s">
        <v>19</v>
      </c>
      <c r="AF139" s="115" t="s">
        <v>19</v>
      </c>
      <c r="AG139" s="115" t="s">
        <v>19</v>
      </c>
      <c r="AH139" s="115" t="s">
        <v>19</v>
      </c>
      <c r="AI139" s="115" t="s">
        <v>19</v>
      </c>
      <c r="AJ139" s="115" t="s">
        <v>19</v>
      </c>
      <c r="AK139" s="115" t="s">
        <v>19</v>
      </c>
      <c r="AL139" s="115" t="s">
        <v>19</v>
      </c>
      <c r="AM139" s="115" t="s">
        <v>19</v>
      </c>
      <c r="AN139" s="118" t="s">
        <v>19</v>
      </c>
      <c r="AO139" s="120" t="s">
        <v>19</v>
      </c>
      <c r="AP139" s="120" t="s">
        <v>19</v>
      </c>
      <c r="AQ139" s="121" t="s">
        <v>19</v>
      </c>
      <c r="AR139" s="115" t="s">
        <v>19</v>
      </c>
      <c r="AS139" s="115" t="s">
        <v>19</v>
      </c>
      <c r="AT139" s="115"/>
      <c r="AU139" s="115"/>
      <c r="AV139" s="115"/>
      <c r="AW139" s="115"/>
      <c r="AX139" s="119"/>
      <c r="AY139" s="115"/>
    </row>
    <row r="140" spans="1:51" ht="15.75" x14ac:dyDescent="0.25">
      <c r="A140" s="116" t="s">
        <v>111</v>
      </c>
      <c r="B140" s="107" t="s">
        <v>681</v>
      </c>
      <c r="C140" s="117" t="s">
        <v>682</v>
      </c>
      <c r="D140" s="115" t="s">
        <v>19</v>
      </c>
      <c r="E140" s="115" t="s">
        <v>19</v>
      </c>
      <c r="F140" s="115" t="s">
        <v>19</v>
      </c>
      <c r="G140" s="115" t="s">
        <v>19</v>
      </c>
      <c r="H140" s="115" t="s">
        <v>19</v>
      </c>
      <c r="I140" s="115" t="s">
        <v>19</v>
      </c>
      <c r="J140" s="115" t="s">
        <v>19</v>
      </c>
      <c r="K140" s="115" t="s">
        <v>19</v>
      </c>
      <c r="L140" s="115" t="s">
        <v>19</v>
      </c>
      <c r="M140" s="115" t="s">
        <v>19</v>
      </c>
      <c r="N140" s="115" t="s">
        <v>19</v>
      </c>
      <c r="O140" s="115" t="s">
        <v>19</v>
      </c>
      <c r="P140" s="115" t="s">
        <v>19</v>
      </c>
      <c r="Q140" s="115" t="s">
        <v>19</v>
      </c>
      <c r="R140" s="115" t="s">
        <v>19</v>
      </c>
      <c r="S140" s="115" t="s">
        <v>19</v>
      </c>
      <c r="T140" s="115" t="s">
        <v>19</v>
      </c>
      <c r="U140" s="115" t="s">
        <v>19</v>
      </c>
      <c r="V140" s="115" t="s">
        <v>19</v>
      </c>
      <c r="W140" s="115" t="s">
        <v>19</v>
      </c>
      <c r="X140" s="115" t="s">
        <v>19</v>
      </c>
      <c r="Y140" s="115" t="s">
        <v>19</v>
      </c>
      <c r="Z140" s="115" t="s">
        <v>19</v>
      </c>
      <c r="AA140" s="115" t="s">
        <v>19</v>
      </c>
      <c r="AB140" s="115" t="s">
        <v>19</v>
      </c>
      <c r="AC140" s="115" t="s">
        <v>19</v>
      </c>
      <c r="AD140" s="115" t="s">
        <v>19</v>
      </c>
      <c r="AE140" s="115" t="s">
        <v>19</v>
      </c>
      <c r="AF140" s="115" t="s">
        <v>19</v>
      </c>
      <c r="AG140" s="115" t="s">
        <v>19</v>
      </c>
      <c r="AH140" s="115" t="s">
        <v>19</v>
      </c>
      <c r="AI140" s="115" t="s">
        <v>19</v>
      </c>
      <c r="AJ140" s="115" t="s">
        <v>19</v>
      </c>
      <c r="AK140" s="115" t="s">
        <v>19</v>
      </c>
      <c r="AL140" s="115" t="s">
        <v>19</v>
      </c>
      <c r="AM140" s="115" t="s">
        <v>19</v>
      </c>
      <c r="AN140" s="118" t="s">
        <v>19</v>
      </c>
      <c r="AO140" s="120" t="s">
        <v>19</v>
      </c>
      <c r="AP140" s="120" t="s">
        <v>19</v>
      </c>
      <c r="AQ140" s="121" t="s">
        <v>19</v>
      </c>
      <c r="AR140" s="115" t="s">
        <v>19</v>
      </c>
      <c r="AS140" s="115" t="s">
        <v>19</v>
      </c>
      <c r="AT140" s="115"/>
      <c r="AU140" s="115"/>
      <c r="AV140" s="115"/>
      <c r="AW140" s="115"/>
      <c r="AX140" s="119"/>
      <c r="AY140" s="115"/>
    </row>
    <row r="141" spans="1:51" ht="15.75" x14ac:dyDescent="0.25">
      <c r="A141" s="116" t="s">
        <v>111</v>
      </c>
      <c r="B141" s="107" t="s">
        <v>683</v>
      </c>
      <c r="C141" s="117" t="s">
        <v>684</v>
      </c>
      <c r="D141" s="115" t="s">
        <v>19</v>
      </c>
      <c r="E141" s="115" t="s">
        <v>19</v>
      </c>
      <c r="F141" s="115" t="s">
        <v>19</v>
      </c>
      <c r="G141" s="115" t="s">
        <v>19</v>
      </c>
      <c r="H141" s="115" t="s">
        <v>19</v>
      </c>
      <c r="I141" s="115" t="s">
        <v>19</v>
      </c>
      <c r="J141" s="115" t="s">
        <v>19</v>
      </c>
      <c r="K141" s="115" t="s">
        <v>19</v>
      </c>
      <c r="L141" s="115" t="s">
        <v>19</v>
      </c>
      <c r="M141" s="115" t="s">
        <v>19</v>
      </c>
      <c r="N141" s="115" t="s">
        <v>19</v>
      </c>
      <c r="O141" s="115" t="s">
        <v>19</v>
      </c>
      <c r="P141" s="115" t="s">
        <v>19</v>
      </c>
      <c r="Q141" s="115" t="s">
        <v>19</v>
      </c>
      <c r="R141" s="115" t="s">
        <v>19</v>
      </c>
      <c r="S141" s="115" t="s">
        <v>19</v>
      </c>
      <c r="T141" s="115" t="s">
        <v>19</v>
      </c>
      <c r="U141" s="115" t="s">
        <v>19</v>
      </c>
      <c r="V141" s="115" t="s">
        <v>19</v>
      </c>
      <c r="W141" s="115" t="s">
        <v>19</v>
      </c>
      <c r="X141" s="115" t="s">
        <v>19</v>
      </c>
      <c r="Y141" s="115" t="s">
        <v>19</v>
      </c>
      <c r="Z141" s="115" t="s">
        <v>19</v>
      </c>
      <c r="AA141" s="115" t="s">
        <v>19</v>
      </c>
      <c r="AB141" s="115" t="s">
        <v>19</v>
      </c>
      <c r="AC141" s="115" t="s">
        <v>19</v>
      </c>
      <c r="AD141" s="115" t="s">
        <v>19</v>
      </c>
      <c r="AE141" s="115" t="s">
        <v>19</v>
      </c>
      <c r="AF141" s="115" t="s">
        <v>19</v>
      </c>
      <c r="AG141" s="115" t="s">
        <v>19</v>
      </c>
      <c r="AH141" s="115" t="s">
        <v>19</v>
      </c>
      <c r="AI141" s="115" t="s">
        <v>19</v>
      </c>
      <c r="AJ141" s="115" t="s">
        <v>19</v>
      </c>
      <c r="AK141" s="115" t="s">
        <v>19</v>
      </c>
      <c r="AL141" s="115" t="s">
        <v>19</v>
      </c>
      <c r="AM141" s="115" t="s">
        <v>19</v>
      </c>
      <c r="AN141" s="118" t="s">
        <v>19</v>
      </c>
      <c r="AO141" s="120" t="s">
        <v>19</v>
      </c>
      <c r="AP141" s="120" t="s">
        <v>19</v>
      </c>
      <c r="AQ141" s="121" t="s">
        <v>19</v>
      </c>
      <c r="AR141" s="115" t="s">
        <v>19</v>
      </c>
      <c r="AS141" s="115" t="s">
        <v>19</v>
      </c>
      <c r="AT141" s="115"/>
      <c r="AU141" s="115"/>
      <c r="AV141" s="115"/>
      <c r="AW141" s="115"/>
      <c r="AX141" s="119"/>
      <c r="AY141" s="115"/>
    </row>
  </sheetData>
  <autoFilter ref="A14:AY14"/>
  <mergeCells count="16">
    <mergeCell ref="A10:X10"/>
    <mergeCell ref="A4:AY4"/>
    <mergeCell ref="A5:AY5"/>
    <mergeCell ref="A6:AY6"/>
    <mergeCell ref="A8:AY8"/>
    <mergeCell ref="A9:AY9"/>
    <mergeCell ref="A11:A13"/>
    <mergeCell ref="B11:B13"/>
    <mergeCell ref="C11:C13"/>
    <mergeCell ref="D11:AY11"/>
    <mergeCell ref="D12:W12"/>
    <mergeCell ref="X12:AN12"/>
    <mergeCell ref="AO12:AQ12"/>
    <mergeCell ref="AR12:AS12"/>
    <mergeCell ref="AT12:AV12"/>
    <mergeCell ref="AW12:AX12"/>
  </mergeCells>
  <pageMargins left="0.70866141732283472" right="0.70866141732283472" top="0.74803149606299213" bottom="0.74803149606299213" header="0.31496062992125984" footer="0.31496062992125984"/>
  <pageSetup paperSize="9" scale="1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42"/>
  <sheetViews>
    <sheetView showGridLines="0" view="pageBreakPreview" topLeftCell="BF1" zoomScale="60" zoomScaleNormal="100" workbookViewId="0">
      <selection activeCell="BR2" sqref="BR2"/>
    </sheetView>
  </sheetViews>
  <sheetFormatPr defaultRowHeight="15.75" x14ac:dyDescent="0.25"/>
  <cols>
    <col min="1" max="1" width="11.625" style="24" customWidth="1"/>
    <col min="2" max="2" width="100.625" style="23" customWidth="1"/>
    <col min="3" max="3" width="20.625" style="23" customWidth="1"/>
    <col min="4" max="4" width="21.375" style="23" customWidth="1"/>
    <col min="5" max="6" width="15.75" style="23" customWidth="1"/>
    <col min="7" max="13" width="12.375" style="23" bestFit="1" customWidth="1"/>
    <col min="14" max="15" width="13.5" style="23" bestFit="1" customWidth="1"/>
    <col min="16" max="17" width="15.75" style="23" customWidth="1"/>
    <col min="18" max="24" width="12.375" style="23" bestFit="1" customWidth="1"/>
    <col min="25" max="26" width="13.5" style="23" bestFit="1" customWidth="1"/>
    <col min="27" max="28" width="15.75" style="23" customWidth="1"/>
    <col min="29" max="35" width="12.375" style="23" bestFit="1" customWidth="1"/>
    <col min="36" max="37" width="13.5" style="23" bestFit="1" customWidth="1"/>
    <col min="38" max="39" width="15.75" style="23" customWidth="1"/>
    <col min="40" max="46" width="12.375" style="23" bestFit="1" customWidth="1"/>
    <col min="47" max="48" width="13.5" style="23" bestFit="1" customWidth="1"/>
    <col min="49" max="50" width="15.75" style="23" customWidth="1"/>
    <col min="51" max="57" width="12.375" style="23" bestFit="1" customWidth="1"/>
    <col min="58" max="59" width="13.5" style="23" bestFit="1" customWidth="1"/>
    <col min="60" max="61" width="15.75" style="23" customWidth="1"/>
    <col min="62" max="68" width="12.375" style="23" bestFit="1" customWidth="1"/>
    <col min="69" max="70" width="13.5" style="23" bestFit="1" customWidth="1"/>
    <col min="71" max="71" width="3.75" style="23" customWidth="1"/>
    <col min="72" max="72" width="3.875" style="23" customWidth="1"/>
    <col min="73" max="73" width="4.5" style="23" customWidth="1"/>
    <col min="74" max="74" width="5" style="23" customWidth="1"/>
    <col min="75" max="75" width="5.5" style="23" customWidth="1"/>
    <col min="76" max="76" width="5.75" style="23" customWidth="1"/>
    <col min="77" max="77" width="5.5" style="23" customWidth="1"/>
    <col min="78" max="79" width="5" style="23" customWidth="1"/>
    <col min="80" max="80" width="12.875" style="23" customWidth="1"/>
    <col min="81" max="90" width="5" style="23" customWidth="1"/>
    <col min="91" max="16384" width="9" style="23"/>
  </cols>
  <sheetData>
    <row r="1" spans="1:80" s="46" customFormat="1" ht="18.75" x14ac:dyDescent="0.25">
      <c r="AU1" s="11"/>
      <c r="BR1" s="98" t="s">
        <v>247</v>
      </c>
    </row>
    <row r="2" spans="1:80" s="46" customFormat="1" ht="18.75" x14ac:dyDescent="0.3">
      <c r="AU2" s="13"/>
      <c r="BR2" s="99" t="s">
        <v>714</v>
      </c>
    </row>
    <row r="3" spans="1:80" s="46" customFormat="1" ht="18.75" x14ac:dyDescent="0.3">
      <c r="AU3" s="13"/>
    </row>
    <row r="4" spans="1:80" s="46" customFormat="1" x14ac:dyDescent="0.25">
      <c r="A4" s="170" t="s">
        <v>445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80" s="46" customFormat="1" x14ac:dyDescent="0.25">
      <c r="A5" s="171" t="s">
        <v>521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</row>
    <row r="6" spans="1:80" s="46" customForma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</row>
    <row r="7" spans="1:80" s="46" customFormat="1" ht="18.75" x14ac:dyDescent="0.25">
      <c r="A7" s="142" t="s">
        <v>711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</row>
    <row r="8" spans="1:80" s="46" customFormat="1" x14ac:dyDescent="0.25">
      <c r="A8" s="143" t="s">
        <v>0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</row>
    <row r="9" spans="1:80" s="46" customFormat="1" ht="15.75" customHeight="1" x14ac:dyDescent="0.25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</row>
    <row r="10" spans="1:80" s="10" customFormat="1" ht="31.5" customHeight="1" x14ac:dyDescent="0.25">
      <c r="A10" s="173" t="s">
        <v>1</v>
      </c>
      <c r="B10" s="176" t="s">
        <v>2</v>
      </c>
      <c r="C10" s="176" t="s">
        <v>3</v>
      </c>
      <c r="D10" s="179" t="s">
        <v>505</v>
      </c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6"/>
      <c r="BP10" s="166"/>
      <c r="BQ10" s="166"/>
      <c r="BR10" s="167"/>
      <c r="BS10" s="53"/>
      <c r="BT10" s="53"/>
      <c r="BU10" s="53"/>
      <c r="BV10" s="53"/>
      <c r="BW10" s="53"/>
      <c r="BX10" s="53"/>
      <c r="BY10" s="53"/>
      <c r="BZ10" s="53"/>
      <c r="CA10" s="53"/>
      <c r="CB10" s="53"/>
    </row>
    <row r="11" spans="1:80" s="10" customFormat="1" ht="44.25" customHeight="1" x14ac:dyDescent="0.25">
      <c r="A11" s="174"/>
      <c r="B11" s="177"/>
      <c r="C11" s="177"/>
      <c r="D11" s="179"/>
      <c r="E11" s="162" t="s">
        <v>179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4"/>
      <c r="P11" s="162" t="s">
        <v>180</v>
      </c>
      <c r="Q11" s="163"/>
      <c r="R11" s="163"/>
      <c r="S11" s="163"/>
      <c r="T11" s="163"/>
      <c r="U11" s="163"/>
      <c r="V11" s="163"/>
      <c r="W11" s="163"/>
      <c r="X11" s="163"/>
      <c r="Y11" s="163"/>
      <c r="Z11" s="164"/>
      <c r="AA11" s="162" t="s">
        <v>480</v>
      </c>
      <c r="AB11" s="163"/>
      <c r="AC11" s="163"/>
      <c r="AD11" s="163"/>
      <c r="AE11" s="163"/>
      <c r="AF11" s="163"/>
      <c r="AG11" s="163"/>
      <c r="AH11" s="163"/>
      <c r="AI11" s="163"/>
      <c r="AJ11" s="163"/>
      <c r="AK11" s="164"/>
      <c r="AL11" s="162" t="s">
        <v>485</v>
      </c>
      <c r="AM11" s="163"/>
      <c r="AN11" s="163"/>
      <c r="AO11" s="163"/>
      <c r="AP11" s="163"/>
      <c r="AQ11" s="163"/>
      <c r="AR11" s="163"/>
      <c r="AS11" s="163"/>
      <c r="AT11" s="163"/>
      <c r="AU11" s="163"/>
      <c r="AV11" s="164"/>
      <c r="AW11" s="162" t="s">
        <v>530</v>
      </c>
      <c r="AX11" s="163"/>
      <c r="AY11" s="163"/>
      <c r="AZ11" s="163"/>
      <c r="BA11" s="163"/>
      <c r="BB11" s="163"/>
      <c r="BC11" s="163"/>
      <c r="BD11" s="163"/>
      <c r="BE11" s="163"/>
      <c r="BF11" s="163"/>
      <c r="BG11" s="164"/>
      <c r="BH11" s="179" t="s">
        <v>248</v>
      </c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</row>
    <row r="12" spans="1:80" s="10" customFormat="1" ht="51" customHeight="1" x14ac:dyDescent="0.25">
      <c r="A12" s="174"/>
      <c r="B12" s="177"/>
      <c r="C12" s="177"/>
      <c r="D12" s="179"/>
      <c r="E12" s="162" t="s">
        <v>189</v>
      </c>
      <c r="F12" s="163"/>
      <c r="G12" s="163"/>
      <c r="H12" s="163"/>
      <c r="I12" s="163"/>
      <c r="J12" s="163"/>
      <c r="K12" s="163"/>
      <c r="L12" s="163"/>
      <c r="M12" s="163"/>
      <c r="N12" s="163"/>
      <c r="O12" s="164"/>
      <c r="P12" s="162" t="s">
        <v>189</v>
      </c>
      <c r="Q12" s="163"/>
      <c r="R12" s="163"/>
      <c r="S12" s="163"/>
      <c r="T12" s="163"/>
      <c r="U12" s="163"/>
      <c r="V12" s="163"/>
      <c r="W12" s="163"/>
      <c r="X12" s="163"/>
      <c r="Y12" s="163"/>
      <c r="Z12" s="164"/>
      <c r="AA12" s="162" t="s">
        <v>189</v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4"/>
      <c r="AL12" s="162" t="s">
        <v>189</v>
      </c>
      <c r="AM12" s="163"/>
      <c r="AN12" s="163"/>
      <c r="AO12" s="163"/>
      <c r="AP12" s="163"/>
      <c r="AQ12" s="163"/>
      <c r="AR12" s="163"/>
      <c r="AS12" s="163"/>
      <c r="AT12" s="163"/>
      <c r="AU12" s="163"/>
      <c r="AV12" s="164"/>
      <c r="AW12" s="162" t="s">
        <v>189</v>
      </c>
      <c r="AX12" s="163"/>
      <c r="AY12" s="163"/>
      <c r="AZ12" s="163"/>
      <c r="BA12" s="163"/>
      <c r="BB12" s="163"/>
      <c r="BC12" s="163"/>
      <c r="BD12" s="163"/>
      <c r="BE12" s="163"/>
      <c r="BF12" s="163"/>
      <c r="BG12" s="164"/>
      <c r="BH12" s="180" t="s">
        <v>7</v>
      </c>
      <c r="BI12" s="181"/>
      <c r="BJ12" s="181"/>
      <c r="BK12" s="181"/>
      <c r="BL12" s="181"/>
      <c r="BM12" s="181"/>
      <c r="BN12" s="181"/>
      <c r="BO12" s="181"/>
      <c r="BP12" s="181"/>
      <c r="BQ12" s="181"/>
      <c r="BR12" s="182"/>
    </row>
    <row r="13" spans="1:80" s="10" customFormat="1" ht="37.5" customHeight="1" x14ac:dyDescent="0.25">
      <c r="A13" s="174"/>
      <c r="B13" s="177"/>
      <c r="C13" s="177"/>
      <c r="D13" s="169" t="s">
        <v>7</v>
      </c>
      <c r="E13" s="54" t="s">
        <v>249</v>
      </c>
      <c r="F13" s="165" t="s">
        <v>250</v>
      </c>
      <c r="G13" s="166"/>
      <c r="H13" s="166"/>
      <c r="I13" s="166"/>
      <c r="J13" s="166"/>
      <c r="K13" s="166"/>
      <c r="L13" s="166"/>
      <c r="M13" s="166"/>
      <c r="N13" s="166"/>
      <c r="O13" s="167"/>
      <c r="P13" s="54" t="s">
        <v>249</v>
      </c>
      <c r="Q13" s="165" t="s">
        <v>250</v>
      </c>
      <c r="R13" s="166"/>
      <c r="S13" s="166"/>
      <c r="T13" s="166"/>
      <c r="U13" s="166"/>
      <c r="V13" s="166"/>
      <c r="W13" s="166"/>
      <c r="X13" s="166"/>
      <c r="Y13" s="166"/>
      <c r="Z13" s="167"/>
      <c r="AA13" s="54" t="s">
        <v>249</v>
      </c>
      <c r="AB13" s="165" t="s">
        <v>250</v>
      </c>
      <c r="AC13" s="166"/>
      <c r="AD13" s="166"/>
      <c r="AE13" s="166"/>
      <c r="AF13" s="166"/>
      <c r="AG13" s="166"/>
      <c r="AH13" s="166"/>
      <c r="AI13" s="166"/>
      <c r="AJ13" s="166"/>
      <c r="AK13" s="167"/>
      <c r="AL13" s="54" t="s">
        <v>249</v>
      </c>
      <c r="AM13" s="165" t="s">
        <v>250</v>
      </c>
      <c r="AN13" s="166"/>
      <c r="AO13" s="166"/>
      <c r="AP13" s="166"/>
      <c r="AQ13" s="166"/>
      <c r="AR13" s="166"/>
      <c r="AS13" s="166"/>
      <c r="AT13" s="166"/>
      <c r="AU13" s="166"/>
      <c r="AV13" s="167"/>
      <c r="AW13" s="54" t="s">
        <v>249</v>
      </c>
      <c r="AX13" s="165" t="s">
        <v>250</v>
      </c>
      <c r="AY13" s="166"/>
      <c r="AZ13" s="166"/>
      <c r="BA13" s="166"/>
      <c r="BB13" s="166"/>
      <c r="BC13" s="166"/>
      <c r="BD13" s="166"/>
      <c r="BE13" s="166"/>
      <c r="BF13" s="166"/>
      <c r="BG13" s="167"/>
      <c r="BH13" s="55" t="s">
        <v>249</v>
      </c>
      <c r="BI13" s="168" t="s">
        <v>250</v>
      </c>
      <c r="BJ13" s="168"/>
      <c r="BK13" s="168"/>
      <c r="BL13" s="168"/>
      <c r="BM13" s="168"/>
      <c r="BN13" s="168"/>
      <c r="BO13" s="168"/>
      <c r="BP13" s="168"/>
      <c r="BQ13" s="168"/>
      <c r="BR13" s="168"/>
    </row>
    <row r="14" spans="1:80" s="10" customFormat="1" ht="66" customHeight="1" x14ac:dyDescent="0.25">
      <c r="A14" s="175"/>
      <c r="B14" s="178"/>
      <c r="C14" s="178"/>
      <c r="D14" s="169"/>
      <c r="E14" s="19" t="s">
        <v>506</v>
      </c>
      <c r="F14" s="19" t="s">
        <v>506</v>
      </c>
      <c r="G14" s="56" t="s">
        <v>251</v>
      </c>
      <c r="H14" s="56" t="s">
        <v>252</v>
      </c>
      <c r="I14" s="56" t="s">
        <v>253</v>
      </c>
      <c r="J14" s="56" t="s">
        <v>254</v>
      </c>
      <c r="K14" s="56" t="s">
        <v>255</v>
      </c>
      <c r="L14" s="56" t="s">
        <v>256</v>
      </c>
      <c r="M14" s="56" t="s">
        <v>257</v>
      </c>
      <c r="N14" s="56" t="s">
        <v>258</v>
      </c>
      <c r="O14" s="56" t="s">
        <v>259</v>
      </c>
      <c r="P14" s="19" t="s">
        <v>506</v>
      </c>
      <c r="Q14" s="19" t="s">
        <v>506</v>
      </c>
      <c r="R14" s="56" t="s">
        <v>251</v>
      </c>
      <c r="S14" s="56" t="s">
        <v>252</v>
      </c>
      <c r="T14" s="56" t="s">
        <v>253</v>
      </c>
      <c r="U14" s="56" t="s">
        <v>254</v>
      </c>
      <c r="V14" s="56" t="s">
        <v>255</v>
      </c>
      <c r="W14" s="56" t="s">
        <v>256</v>
      </c>
      <c r="X14" s="56" t="s">
        <v>257</v>
      </c>
      <c r="Y14" s="56" t="s">
        <v>258</v>
      </c>
      <c r="Z14" s="56" t="s">
        <v>259</v>
      </c>
      <c r="AA14" s="19" t="s">
        <v>506</v>
      </c>
      <c r="AB14" s="19" t="s">
        <v>506</v>
      </c>
      <c r="AC14" s="56" t="s">
        <v>251</v>
      </c>
      <c r="AD14" s="56" t="s">
        <v>252</v>
      </c>
      <c r="AE14" s="56" t="s">
        <v>253</v>
      </c>
      <c r="AF14" s="56" t="s">
        <v>254</v>
      </c>
      <c r="AG14" s="56" t="s">
        <v>255</v>
      </c>
      <c r="AH14" s="56" t="s">
        <v>256</v>
      </c>
      <c r="AI14" s="56" t="s">
        <v>257</v>
      </c>
      <c r="AJ14" s="56" t="s">
        <v>258</v>
      </c>
      <c r="AK14" s="56" t="s">
        <v>259</v>
      </c>
      <c r="AL14" s="19" t="s">
        <v>506</v>
      </c>
      <c r="AM14" s="19" t="s">
        <v>506</v>
      </c>
      <c r="AN14" s="56" t="s">
        <v>251</v>
      </c>
      <c r="AO14" s="56" t="s">
        <v>252</v>
      </c>
      <c r="AP14" s="56" t="s">
        <v>253</v>
      </c>
      <c r="AQ14" s="56" t="s">
        <v>254</v>
      </c>
      <c r="AR14" s="56" t="s">
        <v>255</v>
      </c>
      <c r="AS14" s="56" t="s">
        <v>256</v>
      </c>
      <c r="AT14" s="56" t="s">
        <v>257</v>
      </c>
      <c r="AU14" s="56" t="s">
        <v>258</v>
      </c>
      <c r="AV14" s="56" t="s">
        <v>259</v>
      </c>
      <c r="AW14" s="19" t="s">
        <v>506</v>
      </c>
      <c r="AX14" s="19" t="s">
        <v>506</v>
      </c>
      <c r="AY14" s="56" t="s">
        <v>251</v>
      </c>
      <c r="AZ14" s="56" t="s">
        <v>252</v>
      </c>
      <c r="BA14" s="56" t="s">
        <v>253</v>
      </c>
      <c r="BB14" s="56" t="s">
        <v>254</v>
      </c>
      <c r="BC14" s="56" t="s">
        <v>255</v>
      </c>
      <c r="BD14" s="56" t="s">
        <v>256</v>
      </c>
      <c r="BE14" s="56" t="s">
        <v>257</v>
      </c>
      <c r="BF14" s="56" t="s">
        <v>258</v>
      </c>
      <c r="BG14" s="56" t="s">
        <v>259</v>
      </c>
      <c r="BH14" s="19" t="s">
        <v>506</v>
      </c>
      <c r="BI14" s="57" t="s">
        <v>506</v>
      </c>
      <c r="BJ14" s="58" t="s">
        <v>251</v>
      </c>
      <c r="BK14" s="58" t="s">
        <v>252</v>
      </c>
      <c r="BL14" s="58" t="s">
        <v>253</v>
      </c>
      <c r="BM14" s="58" t="s">
        <v>254</v>
      </c>
      <c r="BN14" s="58" t="s">
        <v>255</v>
      </c>
      <c r="BO14" s="58" t="s">
        <v>256</v>
      </c>
      <c r="BP14" s="58" t="s">
        <v>257</v>
      </c>
      <c r="BQ14" s="58" t="s">
        <v>258</v>
      </c>
      <c r="BR14" s="58" t="s">
        <v>259</v>
      </c>
    </row>
    <row r="15" spans="1:80" s="10" customFormat="1" x14ac:dyDescent="0.25">
      <c r="A15" s="59">
        <v>1</v>
      </c>
      <c r="B15" s="60">
        <v>2</v>
      </c>
      <c r="C15" s="60">
        <v>3</v>
      </c>
      <c r="D15" s="60">
        <v>4</v>
      </c>
      <c r="E15" s="59" t="s">
        <v>137</v>
      </c>
      <c r="F15" s="59" t="s">
        <v>138</v>
      </c>
      <c r="G15" s="59" t="s">
        <v>139</v>
      </c>
      <c r="H15" s="59" t="s">
        <v>140</v>
      </c>
      <c r="I15" s="59" t="s">
        <v>392</v>
      </c>
      <c r="J15" s="59" t="s">
        <v>393</v>
      </c>
      <c r="K15" s="59" t="s">
        <v>394</v>
      </c>
      <c r="L15" s="59" t="s">
        <v>395</v>
      </c>
      <c r="M15" s="59" t="s">
        <v>396</v>
      </c>
      <c r="N15" s="59" t="s">
        <v>397</v>
      </c>
      <c r="O15" s="59" t="s">
        <v>398</v>
      </c>
      <c r="P15" s="59" t="s">
        <v>142</v>
      </c>
      <c r="Q15" s="59" t="s">
        <v>143</v>
      </c>
      <c r="R15" s="59" t="s">
        <v>144</v>
      </c>
      <c r="S15" s="59" t="s">
        <v>145</v>
      </c>
      <c r="T15" s="59" t="s">
        <v>399</v>
      </c>
      <c r="U15" s="59" t="s">
        <v>400</v>
      </c>
      <c r="V15" s="59" t="s">
        <v>401</v>
      </c>
      <c r="W15" s="59" t="s">
        <v>402</v>
      </c>
      <c r="X15" s="59" t="s">
        <v>403</v>
      </c>
      <c r="Y15" s="59" t="s">
        <v>404</v>
      </c>
      <c r="Z15" s="59" t="s">
        <v>405</v>
      </c>
      <c r="AA15" s="59" t="s">
        <v>147</v>
      </c>
      <c r="AB15" s="59" t="s">
        <v>148</v>
      </c>
      <c r="AC15" s="59" t="s">
        <v>406</v>
      </c>
      <c r="AD15" s="59" t="s">
        <v>407</v>
      </c>
      <c r="AE15" s="59" t="s">
        <v>408</v>
      </c>
      <c r="AF15" s="59" t="s">
        <v>409</v>
      </c>
      <c r="AG15" s="59" t="s">
        <v>410</v>
      </c>
      <c r="AH15" s="59" t="s">
        <v>411</v>
      </c>
      <c r="AI15" s="59" t="s">
        <v>412</v>
      </c>
      <c r="AJ15" s="59" t="s">
        <v>413</v>
      </c>
      <c r="AK15" s="59" t="s">
        <v>414</v>
      </c>
      <c r="AL15" s="59" t="s">
        <v>415</v>
      </c>
      <c r="AM15" s="59" t="s">
        <v>416</v>
      </c>
      <c r="AN15" s="59" t="s">
        <v>417</v>
      </c>
      <c r="AO15" s="59" t="s">
        <v>418</v>
      </c>
      <c r="AP15" s="59" t="s">
        <v>419</v>
      </c>
      <c r="AQ15" s="59" t="s">
        <v>420</v>
      </c>
      <c r="AR15" s="59" t="s">
        <v>421</v>
      </c>
      <c r="AS15" s="59" t="s">
        <v>422</v>
      </c>
      <c r="AT15" s="59" t="s">
        <v>423</v>
      </c>
      <c r="AU15" s="59" t="s">
        <v>424</v>
      </c>
      <c r="AV15" s="59" t="s">
        <v>425</v>
      </c>
      <c r="AW15" s="59" t="s">
        <v>426</v>
      </c>
      <c r="AX15" s="59" t="s">
        <v>427</v>
      </c>
      <c r="AY15" s="59" t="s">
        <v>428</v>
      </c>
      <c r="AZ15" s="59" t="s">
        <v>429</v>
      </c>
      <c r="BA15" s="59" t="s">
        <v>430</v>
      </c>
      <c r="BB15" s="59" t="s">
        <v>431</v>
      </c>
      <c r="BC15" s="59" t="s">
        <v>432</v>
      </c>
      <c r="BD15" s="59" t="s">
        <v>433</v>
      </c>
      <c r="BE15" s="59" t="s">
        <v>434</v>
      </c>
      <c r="BF15" s="59" t="s">
        <v>435</v>
      </c>
      <c r="BG15" s="59" t="s">
        <v>436</v>
      </c>
      <c r="BH15" s="59" t="s">
        <v>154</v>
      </c>
      <c r="BI15" s="59" t="s">
        <v>155</v>
      </c>
      <c r="BJ15" s="59" t="s">
        <v>156</v>
      </c>
      <c r="BK15" s="59" t="s">
        <v>157</v>
      </c>
      <c r="BL15" s="59" t="s">
        <v>437</v>
      </c>
      <c r="BM15" s="59" t="s">
        <v>438</v>
      </c>
      <c r="BN15" s="59" t="s">
        <v>439</v>
      </c>
      <c r="BO15" s="59" t="s">
        <v>440</v>
      </c>
      <c r="BP15" s="59" t="s">
        <v>441</v>
      </c>
      <c r="BQ15" s="59" t="s">
        <v>442</v>
      </c>
      <c r="BR15" s="59" t="s">
        <v>443</v>
      </c>
    </row>
    <row r="16" spans="1:80" x14ac:dyDescent="0.25">
      <c r="A16" s="108" t="s">
        <v>16</v>
      </c>
      <c r="B16" s="106" t="s">
        <v>17</v>
      </c>
      <c r="C16" s="109" t="s">
        <v>18</v>
      </c>
      <c r="D16" s="111"/>
      <c r="E16" s="111"/>
      <c r="F16" s="111"/>
      <c r="G16" s="111">
        <f t="shared" ref="G16:T17" si="0">IFERROR(SUM(G23),"нд")</f>
        <v>7.58</v>
      </c>
      <c r="H16" s="111">
        <f t="shared" si="0"/>
        <v>0</v>
      </c>
      <c r="I16" s="111">
        <f t="shared" si="0"/>
        <v>30.172000000000001</v>
      </c>
      <c r="J16" s="111">
        <f t="shared" si="0"/>
        <v>0</v>
      </c>
      <c r="K16" s="111">
        <f t="shared" si="0"/>
        <v>33</v>
      </c>
      <c r="L16" s="111">
        <f t="shared" si="0"/>
        <v>0</v>
      </c>
      <c r="M16" s="111">
        <f t="shared" si="0"/>
        <v>3447</v>
      </c>
      <c r="N16" s="111">
        <f t="shared" si="0"/>
        <v>0</v>
      </c>
      <c r="O16" s="111">
        <f t="shared" si="0"/>
        <v>0</v>
      </c>
      <c r="P16" s="111"/>
      <c r="Q16" s="111"/>
      <c r="R16" s="111">
        <f t="shared" si="0"/>
        <v>7.8</v>
      </c>
      <c r="S16" s="111">
        <f t="shared" si="0"/>
        <v>0</v>
      </c>
      <c r="T16" s="111">
        <f t="shared" si="0"/>
        <v>26.154</v>
      </c>
      <c r="U16" s="111">
        <f t="shared" ref="U16:AJ17" si="1">IFERROR(SUM(U23),"нд")</f>
        <v>0</v>
      </c>
      <c r="V16" s="111">
        <f t="shared" si="1"/>
        <v>32</v>
      </c>
      <c r="W16" s="111">
        <f t="shared" si="1"/>
        <v>0</v>
      </c>
      <c r="X16" s="111">
        <f t="shared" si="1"/>
        <v>3459</v>
      </c>
      <c r="Y16" s="111">
        <f t="shared" si="1"/>
        <v>0</v>
      </c>
      <c r="Z16" s="111">
        <f t="shared" si="1"/>
        <v>0</v>
      </c>
      <c r="AA16" s="111"/>
      <c r="AB16" s="111"/>
      <c r="AC16" s="111">
        <f t="shared" si="1"/>
        <v>8.56</v>
      </c>
      <c r="AD16" s="111">
        <f t="shared" si="1"/>
        <v>0</v>
      </c>
      <c r="AE16" s="111">
        <f t="shared" si="1"/>
        <v>26.896999999999998</v>
      </c>
      <c r="AF16" s="111">
        <f t="shared" si="1"/>
        <v>0</v>
      </c>
      <c r="AG16" s="111">
        <f t="shared" si="1"/>
        <v>41</v>
      </c>
      <c r="AH16" s="111">
        <f t="shared" si="1"/>
        <v>0</v>
      </c>
      <c r="AI16" s="111">
        <f t="shared" si="1"/>
        <v>3459</v>
      </c>
      <c r="AJ16" s="111">
        <f t="shared" si="1"/>
        <v>0</v>
      </c>
      <c r="AK16" s="111">
        <f t="shared" ref="AK16:AZ17" si="2">IFERROR(SUM(AK23),"нд")</f>
        <v>0</v>
      </c>
      <c r="AL16" s="111"/>
      <c r="AM16" s="111"/>
      <c r="AN16" s="111">
        <f t="shared" si="2"/>
        <v>7.63</v>
      </c>
      <c r="AO16" s="111">
        <f t="shared" si="2"/>
        <v>0</v>
      </c>
      <c r="AP16" s="111">
        <f t="shared" si="2"/>
        <v>36.109000000000002</v>
      </c>
      <c r="AQ16" s="111">
        <f t="shared" si="2"/>
        <v>0</v>
      </c>
      <c r="AR16" s="111">
        <f t="shared" si="2"/>
        <v>26</v>
      </c>
      <c r="AS16" s="111">
        <f t="shared" si="2"/>
        <v>0</v>
      </c>
      <c r="AT16" s="111">
        <f t="shared" si="2"/>
        <v>3459</v>
      </c>
      <c r="AU16" s="111">
        <f t="shared" si="2"/>
        <v>0</v>
      </c>
      <c r="AV16" s="111">
        <f t="shared" si="2"/>
        <v>0</v>
      </c>
      <c r="AW16" s="111"/>
      <c r="AX16" s="111"/>
      <c r="AY16" s="111">
        <f t="shared" si="2"/>
        <v>6.8</v>
      </c>
      <c r="AZ16" s="111">
        <f t="shared" si="2"/>
        <v>0</v>
      </c>
      <c r="BA16" s="111">
        <f t="shared" ref="BA16:BG17" si="3">IFERROR(SUM(BA23),"нд")</f>
        <v>34.536999999999999</v>
      </c>
      <c r="BB16" s="111">
        <f t="shared" si="3"/>
        <v>0</v>
      </c>
      <c r="BC16" s="111">
        <f t="shared" si="3"/>
        <v>26</v>
      </c>
      <c r="BD16" s="111">
        <f t="shared" si="3"/>
        <v>0</v>
      </c>
      <c r="BE16" s="111">
        <f t="shared" si="3"/>
        <v>3459</v>
      </c>
      <c r="BF16" s="111">
        <f t="shared" si="3"/>
        <v>0</v>
      </c>
      <c r="BG16" s="111">
        <f t="shared" si="3"/>
        <v>0</v>
      </c>
      <c r="BH16" s="114"/>
      <c r="BI16" s="114"/>
      <c r="BJ16" s="114">
        <v>38.369999999999997</v>
      </c>
      <c r="BK16" s="114">
        <v>0</v>
      </c>
      <c r="BL16" s="114">
        <v>153.869</v>
      </c>
      <c r="BM16" s="114">
        <v>0</v>
      </c>
      <c r="BN16" s="114">
        <v>158</v>
      </c>
      <c r="BO16" s="114">
        <v>0</v>
      </c>
      <c r="BP16" s="114">
        <v>17283</v>
      </c>
      <c r="BQ16" s="114">
        <v>0</v>
      </c>
      <c r="BR16" s="114">
        <v>0</v>
      </c>
    </row>
    <row r="17" spans="1:70" x14ac:dyDescent="0.25">
      <c r="A17" s="108" t="s">
        <v>20</v>
      </c>
      <c r="B17" s="106" t="s">
        <v>21</v>
      </c>
      <c r="C17" s="109" t="s">
        <v>18</v>
      </c>
      <c r="D17" s="111"/>
      <c r="E17" s="111"/>
      <c r="F17" s="111"/>
      <c r="G17" s="111">
        <f t="shared" si="0"/>
        <v>7.26</v>
      </c>
      <c r="H17" s="111">
        <f t="shared" si="0"/>
        <v>0</v>
      </c>
      <c r="I17" s="111">
        <f t="shared" si="0"/>
        <v>17.5</v>
      </c>
      <c r="J17" s="111">
        <f t="shared" si="0"/>
        <v>0</v>
      </c>
      <c r="K17" s="111">
        <f t="shared" si="0"/>
        <v>0</v>
      </c>
      <c r="L17" s="111">
        <f t="shared" si="0"/>
        <v>0</v>
      </c>
      <c r="M17" s="111">
        <f t="shared" si="0"/>
        <v>30</v>
      </c>
      <c r="N17" s="111">
        <f t="shared" si="0"/>
        <v>0</v>
      </c>
      <c r="O17" s="111">
        <f t="shared" si="0"/>
        <v>0</v>
      </c>
      <c r="P17" s="111"/>
      <c r="Q17" s="111"/>
      <c r="R17" s="111">
        <f t="shared" si="0"/>
        <v>7</v>
      </c>
      <c r="S17" s="111">
        <f t="shared" si="0"/>
        <v>0</v>
      </c>
      <c r="T17" s="111">
        <f t="shared" si="0"/>
        <v>18.8</v>
      </c>
      <c r="U17" s="111">
        <f t="shared" si="1"/>
        <v>0</v>
      </c>
      <c r="V17" s="111">
        <f t="shared" si="1"/>
        <v>0</v>
      </c>
      <c r="W17" s="111">
        <f t="shared" si="1"/>
        <v>0</v>
      </c>
      <c r="X17" s="111">
        <f t="shared" si="1"/>
        <v>30</v>
      </c>
      <c r="Y17" s="111">
        <f t="shared" si="1"/>
        <v>0</v>
      </c>
      <c r="Z17" s="111">
        <f t="shared" si="1"/>
        <v>0</v>
      </c>
      <c r="AA17" s="111"/>
      <c r="AB17" s="111"/>
      <c r="AC17" s="111">
        <f t="shared" si="1"/>
        <v>7.26</v>
      </c>
      <c r="AD17" s="111">
        <f t="shared" si="1"/>
        <v>0</v>
      </c>
      <c r="AE17" s="111">
        <f t="shared" si="1"/>
        <v>19</v>
      </c>
      <c r="AF17" s="111">
        <f t="shared" si="1"/>
        <v>0</v>
      </c>
      <c r="AG17" s="111">
        <f t="shared" si="1"/>
        <v>0</v>
      </c>
      <c r="AH17" s="111">
        <f t="shared" si="1"/>
        <v>0</v>
      </c>
      <c r="AI17" s="111">
        <f t="shared" si="1"/>
        <v>30</v>
      </c>
      <c r="AJ17" s="111">
        <f t="shared" si="1"/>
        <v>0</v>
      </c>
      <c r="AK17" s="111">
        <f t="shared" si="2"/>
        <v>0</v>
      </c>
      <c r="AL17" s="111"/>
      <c r="AM17" s="111"/>
      <c r="AN17" s="111">
        <f t="shared" si="2"/>
        <v>7.63</v>
      </c>
      <c r="AO17" s="111">
        <f t="shared" si="2"/>
        <v>0</v>
      </c>
      <c r="AP17" s="111">
        <f t="shared" si="2"/>
        <v>19.3</v>
      </c>
      <c r="AQ17" s="111">
        <f t="shared" si="2"/>
        <v>0</v>
      </c>
      <c r="AR17" s="111">
        <f t="shared" si="2"/>
        <v>0</v>
      </c>
      <c r="AS17" s="111">
        <f t="shared" si="2"/>
        <v>0</v>
      </c>
      <c r="AT17" s="111">
        <f t="shared" si="2"/>
        <v>30</v>
      </c>
      <c r="AU17" s="111">
        <f t="shared" si="2"/>
        <v>0</v>
      </c>
      <c r="AV17" s="111">
        <f t="shared" si="2"/>
        <v>0</v>
      </c>
      <c r="AW17" s="111"/>
      <c r="AX17" s="111"/>
      <c r="AY17" s="111">
        <f t="shared" si="2"/>
        <v>6.8</v>
      </c>
      <c r="AZ17" s="111">
        <f t="shared" si="2"/>
        <v>0</v>
      </c>
      <c r="BA17" s="111">
        <f t="shared" si="3"/>
        <v>18.600000000000001</v>
      </c>
      <c r="BB17" s="111">
        <f t="shared" si="3"/>
        <v>0</v>
      </c>
      <c r="BC17" s="111">
        <f t="shared" si="3"/>
        <v>0</v>
      </c>
      <c r="BD17" s="111">
        <f t="shared" si="3"/>
        <v>0</v>
      </c>
      <c r="BE17" s="111">
        <f t="shared" si="3"/>
        <v>30</v>
      </c>
      <c r="BF17" s="111">
        <f t="shared" si="3"/>
        <v>0</v>
      </c>
      <c r="BG17" s="111">
        <f t="shared" si="3"/>
        <v>0</v>
      </c>
      <c r="BH17" s="114"/>
      <c r="BI17" s="114"/>
      <c r="BJ17" s="114">
        <v>35.949999999999996</v>
      </c>
      <c r="BK17" s="114">
        <v>0</v>
      </c>
      <c r="BL17" s="114">
        <v>93.2</v>
      </c>
      <c r="BM17" s="114">
        <v>0</v>
      </c>
      <c r="BN17" s="114">
        <v>0</v>
      </c>
      <c r="BO17" s="114">
        <v>0</v>
      </c>
      <c r="BP17" s="114">
        <v>150</v>
      </c>
      <c r="BQ17" s="114">
        <v>0</v>
      </c>
      <c r="BR17" s="114">
        <v>0</v>
      </c>
    </row>
    <row r="18" spans="1:70" x14ac:dyDescent="0.25">
      <c r="A18" s="108" t="s">
        <v>22</v>
      </c>
      <c r="B18" s="106" t="s">
        <v>23</v>
      </c>
      <c r="C18" s="109" t="s">
        <v>18</v>
      </c>
      <c r="D18" s="111"/>
      <c r="E18" s="111"/>
      <c r="F18" s="111"/>
      <c r="G18" s="111">
        <f t="shared" ref="G18:BG18" si="4">IFERROR(SUM(G45),"нд")</f>
        <v>0.32</v>
      </c>
      <c r="H18" s="111">
        <f t="shared" si="4"/>
        <v>0</v>
      </c>
      <c r="I18" s="111">
        <f t="shared" si="4"/>
        <v>11.893000000000001</v>
      </c>
      <c r="J18" s="111">
        <f t="shared" si="4"/>
        <v>0</v>
      </c>
      <c r="K18" s="111">
        <f t="shared" si="4"/>
        <v>3</v>
      </c>
      <c r="L18" s="111">
        <f t="shared" si="4"/>
        <v>0</v>
      </c>
      <c r="M18" s="111">
        <f t="shared" si="4"/>
        <v>3417</v>
      </c>
      <c r="N18" s="111">
        <f t="shared" si="4"/>
        <v>0</v>
      </c>
      <c r="O18" s="111">
        <f t="shared" si="4"/>
        <v>0</v>
      </c>
      <c r="P18" s="111"/>
      <c r="Q18" s="111"/>
      <c r="R18" s="111">
        <f t="shared" si="4"/>
        <v>0.8</v>
      </c>
      <c r="S18" s="111">
        <f t="shared" si="4"/>
        <v>0</v>
      </c>
      <c r="T18" s="111">
        <f t="shared" si="4"/>
        <v>7.3539999999999992</v>
      </c>
      <c r="U18" s="111">
        <f t="shared" si="4"/>
        <v>0</v>
      </c>
      <c r="V18" s="111">
        <f t="shared" si="4"/>
        <v>4</v>
      </c>
      <c r="W18" s="111">
        <f t="shared" si="4"/>
        <v>0</v>
      </c>
      <c r="X18" s="111">
        <f t="shared" si="4"/>
        <v>3429</v>
      </c>
      <c r="Y18" s="111">
        <f t="shared" si="4"/>
        <v>0</v>
      </c>
      <c r="Z18" s="111">
        <f t="shared" si="4"/>
        <v>0</v>
      </c>
      <c r="AA18" s="111"/>
      <c r="AB18" s="111"/>
      <c r="AC18" s="111">
        <f t="shared" si="4"/>
        <v>1.3</v>
      </c>
      <c r="AD18" s="111">
        <f t="shared" si="4"/>
        <v>0</v>
      </c>
      <c r="AE18" s="111">
        <f t="shared" si="4"/>
        <v>7.8970000000000002</v>
      </c>
      <c r="AF18" s="111">
        <f t="shared" si="4"/>
        <v>0</v>
      </c>
      <c r="AG18" s="111">
        <f t="shared" si="4"/>
        <v>15</v>
      </c>
      <c r="AH18" s="111">
        <f t="shared" si="4"/>
        <v>0</v>
      </c>
      <c r="AI18" s="111">
        <f t="shared" si="4"/>
        <v>3429</v>
      </c>
      <c r="AJ18" s="111">
        <f t="shared" si="4"/>
        <v>0</v>
      </c>
      <c r="AK18" s="111">
        <f t="shared" si="4"/>
        <v>0</v>
      </c>
      <c r="AL18" s="111"/>
      <c r="AM18" s="111"/>
      <c r="AN18" s="111">
        <f t="shared" si="4"/>
        <v>0</v>
      </c>
      <c r="AO18" s="111">
        <f t="shared" si="4"/>
        <v>0</v>
      </c>
      <c r="AP18" s="111">
        <f t="shared" si="4"/>
        <v>16.809000000000001</v>
      </c>
      <c r="AQ18" s="111">
        <f t="shared" si="4"/>
        <v>0</v>
      </c>
      <c r="AR18" s="111">
        <f t="shared" si="4"/>
        <v>0</v>
      </c>
      <c r="AS18" s="111">
        <f t="shared" si="4"/>
        <v>0</v>
      </c>
      <c r="AT18" s="111">
        <f t="shared" si="4"/>
        <v>3429</v>
      </c>
      <c r="AU18" s="111">
        <f t="shared" si="4"/>
        <v>0</v>
      </c>
      <c r="AV18" s="111">
        <f t="shared" si="4"/>
        <v>0</v>
      </c>
      <c r="AW18" s="111"/>
      <c r="AX18" s="111"/>
      <c r="AY18" s="111">
        <f t="shared" si="4"/>
        <v>0</v>
      </c>
      <c r="AZ18" s="111">
        <f t="shared" si="4"/>
        <v>0</v>
      </c>
      <c r="BA18" s="111">
        <f t="shared" si="4"/>
        <v>15.936999999999998</v>
      </c>
      <c r="BB18" s="111">
        <f t="shared" si="4"/>
        <v>0</v>
      </c>
      <c r="BC18" s="111">
        <f t="shared" si="4"/>
        <v>0</v>
      </c>
      <c r="BD18" s="111">
        <f t="shared" si="4"/>
        <v>0</v>
      </c>
      <c r="BE18" s="111">
        <f t="shared" si="4"/>
        <v>3429</v>
      </c>
      <c r="BF18" s="111">
        <f t="shared" si="4"/>
        <v>0</v>
      </c>
      <c r="BG18" s="111">
        <f t="shared" si="4"/>
        <v>0</v>
      </c>
      <c r="BH18" s="114"/>
      <c r="BI18" s="114"/>
      <c r="BJ18" s="114">
        <v>2.42</v>
      </c>
      <c r="BK18" s="114">
        <v>0</v>
      </c>
      <c r="BL18" s="114">
        <v>59.89</v>
      </c>
      <c r="BM18" s="114">
        <v>0</v>
      </c>
      <c r="BN18" s="114">
        <v>22</v>
      </c>
      <c r="BO18" s="114">
        <v>0</v>
      </c>
      <c r="BP18" s="114">
        <v>17133</v>
      </c>
      <c r="BQ18" s="114">
        <v>0</v>
      </c>
      <c r="BR18" s="114">
        <v>0</v>
      </c>
    </row>
    <row r="19" spans="1:70" ht="31.5" x14ac:dyDescent="0.25">
      <c r="A19" s="108" t="s">
        <v>24</v>
      </c>
      <c r="B19" s="106" t="s">
        <v>25</v>
      </c>
      <c r="C19" s="109" t="s">
        <v>18</v>
      </c>
      <c r="D19" s="111"/>
      <c r="E19" s="111"/>
      <c r="F19" s="111"/>
      <c r="G19" s="111">
        <f t="shared" ref="G19:BG19" si="5">IFERROR(SUM(G124),"нд")</f>
        <v>0</v>
      </c>
      <c r="H19" s="111">
        <f t="shared" si="5"/>
        <v>0</v>
      </c>
      <c r="I19" s="111">
        <f t="shared" si="5"/>
        <v>0</v>
      </c>
      <c r="J19" s="111">
        <f t="shared" si="5"/>
        <v>0</v>
      </c>
      <c r="K19" s="111">
        <f t="shared" si="5"/>
        <v>0</v>
      </c>
      <c r="L19" s="111">
        <f t="shared" si="5"/>
        <v>0</v>
      </c>
      <c r="M19" s="111">
        <f t="shared" si="5"/>
        <v>0</v>
      </c>
      <c r="N19" s="111">
        <f t="shared" si="5"/>
        <v>0</v>
      </c>
      <c r="O19" s="111">
        <f t="shared" si="5"/>
        <v>0</v>
      </c>
      <c r="P19" s="111"/>
      <c r="Q19" s="111"/>
      <c r="R19" s="111">
        <f t="shared" si="5"/>
        <v>0</v>
      </c>
      <c r="S19" s="111">
        <f t="shared" si="5"/>
        <v>0</v>
      </c>
      <c r="T19" s="111">
        <f t="shared" si="5"/>
        <v>0</v>
      </c>
      <c r="U19" s="111">
        <f t="shared" si="5"/>
        <v>0</v>
      </c>
      <c r="V19" s="111">
        <f t="shared" si="5"/>
        <v>0</v>
      </c>
      <c r="W19" s="111">
        <f t="shared" si="5"/>
        <v>0</v>
      </c>
      <c r="X19" s="111">
        <f t="shared" si="5"/>
        <v>0</v>
      </c>
      <c r="Y19" s="111">
        <f t="shared" si="5"/>
        <v>0</v>
      </c>
      <c r="Z19" s="111">
        <f t="shared" si="5"/>
        <v>0</v>
      </c>
      <c r="AA19" s="111"/>
      <c r="AB19" s="111"/>
      <c r="AC19" s="111">
        <f t="shared" si="5"/>
        <v>0</v>
      </c>
      <c r="AD19" s="111">
        <f t="shared" si="5"/>
        <v>0</v>
      </c>
      <c r="AE19" s="111">
        <f t="shared" si="5"/>
        <v>0</v>
      </c>
      <c r="AF19" s="111">
        <f t="shared" si="5"/>
        <v>0</v>
      </c>
      <c r="AG19" s="111">
        <f t="shared" si="5"/>
        <v>0</v>
      </c>
      <c r="AH19" s="111">
        <f t="shared" si="5"/>
        <v>0</v>
      </c>
      <c r="AI19" s="111">
        <f t="shared" si="5"/>
        <v>0</v>
      </c>
      <c r="AJ19" s="111">
        <f t="shared" si="5"/>
        <v>0</v>
      </c>
      <c r="AK19" s="111">
        <f t="shared" si="5"/>
        <v>0</v>
      </c>
      <c r="AL19" s="111"/>
      <c r="AM19" s="111"/>
      <c r="AN19" s="111">
        <f t="shared" si="5"/>
        <v>0</v>
      </c>
      <c r="AO19" s="111">
        <f t="shared" si="5"/>
        <v>0</v>
      </c>
      <c r="AP19" s="111">
        <f t="shared" si="5"/>
        <v>0</v>
      </c>
      <c r="AQ19" s="111">
        <f t="shared" si="5"/>
        <v>0</v>
      </c>
      <c r="AR19" s="111">
        <f t="shared" si="5"/>
        <v>0</v>
      </c>
      <c r="AS19" s="111">
        <f t="shared" si="5"/>
        <v>0</v>
      </c>
      <c r="AT19" s="111">
        <f t="shared" si="5"/>
        <v>0</v>
      </c>
      <c r="AU19" s="111">
        <f t="shared" si="5"/>
        <v>0</v>
      </c>
      <c r="AV19" s="111">
        <f t="shared" si="5"/>
        <v>0</v>
      </c>
      <c r="AW19" s="111"/>
      <c r="AX19" s="111"/>
      <c r="AY19" s="111">
        <f t="shared" si="5"/>
        <v>0</v>
      </c>
      <c r="AZ19" s="111">
        <f t="shared" si="5"/>
        <v>0</v>
      </c>
      <c r="BA19" s="111">
        <f t="shared" si="5"/>
        <v>0</v>
      </c>
      <c r="BB19" s="111">
        <f t="shared" si="5"/>
        <v>0</v>
      </c>
      <c r="BC19" s="111">
        <f t="shared" si="5"/>
        <v>0</v>
      </c>
      <c r="BD19" s="111">
        <f t="shared" si="5"/>
        <v>0</v>
      </c>
      <c r="BE19" s="111">
        <f t="shared" si="5"/>
        <v>0</v>
      </c>
      <c r="BF19" s="111">
        <f t="shared" si="5"/>
        <v>0</v>
      </c>
      <c r="BG19" s="111">
        <f t="shared" si="5"/>
        <v>0</v>
      </c>
      <c r="BH19" s="114"/>
      <c r="BI19" s="114"/>
      <c r="BJ19" s="114">
        <v>0</v>
      </c>
      <c r="BK19" s="114">
        <v>0</v>
      </c>
      <c r="BL19" s="114">
        <v>0</v>
      </c>
      <c r="BM19" s="114">
        <v>0</v>
      </c>
      <c r="BN19" s="114">
        <v>0</v>
      </c>
      <c r="BO19" s="114">
        <v>0</v>
      </c>
      <c r="BP19" s="114">
        <v>0</v>
      </c>
      <c r="BQ19" s="114">
        <v>0</v>
      </c>
      <c r="BR19" s="114">
        <v>0</v>
      </c>
    </row>
    <row r="20" spans="1:70" x14ac:dyDescent="0.25">
      <c r="A20" s="108" t="s">
        <v>26</v>
      </c>
      <c r="B20" s="106" t="s">
        <v>27</v>
      </c>
      <c r="C20" s="109" t="s">
        <v>18</v>
      </c>
      <c r="D20" s="111"/>
      <c r="E20" s="111"/>
      <c r="F20" s="111"/>
      <c r="G20" s="111">
        <f t="shared" ref="G20:BG20" si="6">IFERROR(SUM(G127),"нд")</f>
        <v>0</v>
      </c>
      <c r="H20" s="111">
        <f t="shared" si="6"/>
        <v>0</v>
      </c>
      <c r="I20" s="111">
        <f t="shared" si="6"/>
        <v>0.77899999999999991</v>
      </c>
      <c r="J20" s="111">
        <f t="shared" si="6"/>
        <v>0</v>
      </c>
      <c r="K20" s="111">
        <f t="shared" si="6"/>
        <v>0</v>
      </c>
      <c r="L20" s="111">
        <f t="shared" si="6"/>
        <v>0</v>
      </c>
      <c r="M20" s="111">
        <f t="shared" si="6"/>
        <v>0</v>
      </c>
      <c r="N20" s="111">
        <f t="shared" si="6"/>
        <v>0</v>
      </c>
      <c r="O20" s="111">
        <f t="shared" si="6"/>
        <v>0</v>
      </c>
      <c r="P20" s="111"/>
      <c r="Q20" s="111"/>
      <c r="R20" s="111">
        <f t="shared" si="6"/>
        <v>0</v>
      </c>
      <c r="S20" s="111">
        <f t="shared" si="6"/>
        <v>0</v>
      </c>
      <c r="T20" s="111">
        <f t="shared" si="6"/>
        <v>0</v>
      </c>
      <c r="U20" s="111">
        <f t="shared" si="6"/>
        <v>0</v>
      </c>
      <c r="V20" s="111">
        <f t="shared" si="6"/>
        <v>0</v>
      </c>
      <c r="W20" s="111">
        <f t="shared" si="6"/>
        <v>0</v>
      </c>
      <c r="X20" s="111">
        <f t="shared" si="6"/>
        <v>0</v>
      </c>
      <c r="Y20" s="111">
        <f t="shared" si="6"/>
        <v>0</v>
      </c>
      <c r="Z20" s="111">
        <f t="shared" si="6"/>
        <v>0</v>
      </c>
      <c r="AA20" s="111"/>
      <c r="AB20" s="111"/>
      <c r="AC20" s="111">
        <f t="shared" si="6"/>
        <v>0</v>
      </c>
      <c r="AD20" s="111">
        <f t="shared" si="6"/>
        <v>0</v>
      </c>
      <c r="AE20" s="111">
        <f t="shared" si="6"/>
        <v>0</v>
      </c>
      <c r="AF20" s="111">
        <f t="shared" si="6"/>
        <v>0</v>
      </c>
      <c r="AG20" s="111">
        <f t="shared" si="6"/>
        <v>0</v>
      </c>
      <c r="AH20" s="111">
        <f t="shared" si="6"/>
        <v>0</v>
      </c>
      <c r="AI20" s="111">
        <f t="shared" si="6"/>
        <v>0</v>
      </c>
      <c r="AJ20" s="111">
        <f t="shared" si="6"/>
        <v>0</v>
      </c>
      <c r="AK20" s="111">
        <f t="shared" si="6"/>
        <v>0</v>
      </c>
      <c r="AL20" s="111"/>
      <c r="AM20" s="111"/>
      <c r="AN20" s="111">
        <f t="shared" si="6"/>
        <v>0</v>
      </c>
      <c r="AO20" s="111">
        <f t="shared" si="6"/>
        <v>0</v>
      </c>
      <c r="AP20" s="111">
        <f t="shared" si="6"/>
        <v>0</v>
      </c>
      <c r="AQ20" s="111">
        <f t="shared" si="6"/>
        <v>0</v>
      </c>
      <c r="AR20" s="111">
        <f t="shared" si="6"/>
        <v>0</v>
      </c>
      <c r="AS20" s="111">
        <f t="shared" si="6"/>
        <v>0</v>
      </c>
      <c r="AT20" s="111">
        <f t="shared" si="6"/>
        <v>0</v>
      </c>
      <c r="AU20" s="111">
        <f t="shared" si="6"/>
        <v>0</v>
      </c>
      <c r="AV20" s="111">
        <f t="shared" si="6"/>
        <v>0</v>
      </c>
      <c r="AW20" s="111"/>
      <c r="AX20" s="111"/>
      <c r="AY20" s="111">
        <f t="shared" si="6"/>
        <v>0</v>
      </c>
      <c r="AZ20" s="111">
        <f t="shared" si="6"/>
        <v>0</v>
      </c>
      <c r="BA20" s="111">
        <f t="shared" si="6"/>
        <v>0</v>
      </c>
      <c r="BB20" s="111">
        <f t="shared" si="6"/>
        <v>0</v>
      </c>
      <c r="BC20" s="111">
        <f t="shared" si="6"/>
        <v>0</v>
      </c>
      <c r="BD20" s="111">
        <f t="shared" si="6"/>
        <v>0</v>
      </c>
      <c r="BE20" s="111">
        <f t="shared" si="6"/>
        <v>0</v>
      </c>
      <c r="BF20" s="111">
        <f t="shared" si="6"/>
        <v>0</v>
      </c>
      <c r="BG20" s="111">
        <f t="shared" si="6"/>
        <v>0</v>
      </c>
      <c r="BH20" s="114"/>
      <c r="BI20" s="114"/>
      <c r="BJ20" s="114">
        <v>0</v>
      </c>
      <c r="BK20" s="114">
        <v>0</v>
      </c>
      <c r="BL20" s="114">
        <v>0.77899999999999991</v>
      </c>
      <c r="BM20" s="114">
        <v>0</v>
      </c>
      <c r="BN20" s="114">
        <v>0</v>
      </c>
      <c r="BO20" s="114">
        <v>0</v>
      </c>
      <c r="BP20" s="114">
        <v>0</v>
      </c>
      <c r="BQ20" s="114">
        <v>0</v>
      </c>
      <c r="BR20" s="114">
        <v>0</v>
      </c>
    </row>
    <row r="21" spans="1:70" x14ac:dyDescent="0.25">
      <c r="A21" s="108" t="s">
        <v>28</v>
      </c>
      <c r="B21" s="106" t="s">
        <v>29</v>
      </c>
      <c r="C21" s="109" t="s">
        <v>18</v>
      </c>
      <c r="D21" s="111"/>
      <c r="E21" s="111"/>
      <c r="F21" s="111"/>
      <c r="G21" s="111">
        <f t="shared" ref="G21:S22" si="7">IFERROR(SUM(G130),"нд")</f>
        <v>0</v>
      </c>
      <c r="H21" s="111">
        <f t="shared" si="7"/>
        <v>0</v>
      </c>
      <c r="I21" s="111">
        <f t="shared" si="7"/>
        <v>0</v>
      </c>
      <c r="J21" s="111">
        <f t="shared" si="7"/>
        <v>0</v>
      </c>
      <c r="K21" s="111">
        <f t="shared" si="7"/>
        <v>0</v>
      </c>
      <c r="L21" s="111">
        <f t="shared" si="7"/>
        <v>0</v>
      </c>
      <c r="M21" s="111">
        <f t="shared" si="7"/>
        <v>0</v>
      </c>
      <c r="N21" s="111">
        <f t="shared" si="7"/>
        <v>0</v>
      </c>
      <c r="O21" s="111">
        <f t="shared" si="7"/>
        <v>0</v>
      </c>
      <c r="P21" s="111"/>
      <c r="Q21" s="111"/>
      <c r="R21" s="111">
        <f t="shared" si="7"/>
        <v>0</v>
      </c>
      <c r="S21" s="111">
        <f t="shared" si="7"/>
        <v>0</v>
      </c>
      <c r="T21" s="111">
        <f t="shared" ref="T21:AI22" si="8">IFERROR(SUM(T130),"нд")</f>
        <v>0</v>
      </c>
      <c r="U21" s="111">
        <f t="shared" si="8"/>
        <v>0</v>
      </c>
      <c r="V21" s="111">
        <f t="shared" si="8"/>
        <v>0</v>
      </c>
      <c r="W21" s="111">
        <f t="shared" si="8"/>
        <v>0</v>
      </c>
      <c r="X21" s="111">
        <f t="shared" si="8"/>
        <v>0</v>
      </c>
      <c r="Y21" s="111">
        <f t="shared" si="8"/>
        <v>0</v>
      </c>
      <c r="Z21" s="111">
        <f t="shared" si="8"/>
        <v>0</v>
      </c>
      <c r="AA21" s="111"/>
      <c r="AB21" s="111"/>
      <c r="AC21" s="111">
        <f t="shared" si="8"/>
        <v>0</v>
      </c>
      <c r="AD21" s="111">
        <f t="shared" si="8"/>
        <v>0</v>
      </c>
      <c r="AE21" s="111">
        <f t="shared" si="8"/>
        <v>0</v>
      </c>
      <c r="AF21" s="111">
        <f t="shared" si="8"/>
        <v>0</v>
      </c>
      <c r="AG21" s="111">
        <f t="shared" si="8"/>
        <v>0</v>
      </c>
      <c r="AH21" s="111">
        <f t="shared" si="8"/>
        <v>0</v>
      </c>
      <c r="AI21" s="111">
        <f t="shared" si="8"/>
        <v>0</v>
      </c>
      <c r="AJ21" s="111">
        <f t="shared" ref="AJ21:AY22" si="9">IFERROR(SUM(AJ130),"нд")</f>
        <v>0</v>
      </c>
      <c r="AK21" s="111">
        <f t="shared" si="9"/>
        <v>0</v>
      </c>
      <c r="AL21" s="111"/>
      <c r="AM21" s="111"/>
      <c r="AN21" s="111">
        <f t="shared" si="9"/>
        <v>0</v>
      </c>
      <c r="AO21" s="111">
        <f t="shared" si="9"/>
        <v>0</v>
      </c>
      <c r="AP21" s="111">
        <f t="shared" si="9"/>
        <v>0</v>
      </c>
      <c r="AQ21" s="111">
        <f t="shared" si="9"/>
        <v>0</v>
      </c>
      <c r="AR21" s="111">
        <f t="shared" si="9"/>
        <v>0</v>
      </c>
      <c r="AS21" s="111">
        <f t="shared" si="9"/>
        <v>0</v>
      </c>
      <c r="AT21" s="111">
        <f t="shared" si="9"/>
        <v>0</v>
      </c>
      <c r="AU21" s="111">
        <f t="shared" si="9"/>
        <v>0</v>
      </c>
      <c r="AV21" s="111">
        <f t="shared" si="9"/>
        <v>0</v>
      </c>
      <c r="AW21" s="111"/>
      <c r="AX21" s="111"/>
      <c r="AY21" s="111">
        <f t="shared" si="9"/>
        <v>0</v>
      </c>
      <c r="AZ21" s="111">
        <f t="shared" ref="AZ21:BG22" si="10">IFERROR(SUM(AZ130),"нд")</f>
        <v>0</v>
      </c>
      <c r="BA21" s="111">
        <f t="shared" si="10"/>
        <v>0</v>
      </c>
      <c r="BB21" s="111">
        <f t="shared" si="10"/>
        <v>0</v>
      </c>
      <c r="BC21" s="111">
        <f t="shared" si="10"/>
        <v>0</v>
      </c>
      <c r="BD21" s="111">
        <f t="shared" si="10"/>
        <v>0</v>
      </c>
      <c r="BE21" s="111">
        <f t="shared" si="10"/>
        <v>0</v>
      </c>
      <c r="BF21" s="111">
        <f t="shared" si="10"/>
        <v>0</v>
      </c>
      <c r="BG21" s="111">
        <f t="shared" si="10"/>
        <v>0</v>
      </c>
      <c r="BH21" s="114"/>
      <c r="BI21" s="114"/>
      <c r="BJ21" s="114">
        <v>0</v>
      </c>
      <c r="BK21" s="114">
        <v>0</v>
      </c>
      <c r="BL21" s="114">
        <v>0</v>
      </c>
      <c r="BM21" s="114">
        <v>0</v>
      </c>
      <c r="BN21" s="114">
        <v>0</v>
      </c>
      <c r="BO21" s="114">
        <v>0</v>
      </c>
      <c r="BP21" s="114">
        <v>0</v>
      </c>
      <c r="BQ21" s="114">
        <v>0</v>
      </c>
      <c r="BR21" s="114">
        <v>0</v>
      </c>
    </row>
    <row r="22" spans="1:70" x14ac:dyDescent="0.25">
      <c r="A22" s="108" t="s">
        <v>30</v>
      </c>
      <c r="B22" s="106" t="s">
        <v>31</v>
      </c>
      <c r="C22" s="109" t="s">
        <v>18</v>
      </c>
      <c r="D22" s="111"/>
      <c r="E22" s="111"/>
      <c r="F22" s="111"/>
      <c r="G22" s="111">
        <f t="shared" si="7"/>
        <v>0</v>
      </c>
      <c r="H22" s="111">
        <f t="shared" si="7"/>
        <v>0</v>
      </c>
      <c r="I22" s="111">
        <f t="shared" si="7"/>
        <v>0</v>
      </c>
      <c r="J22" s="111">
        <f t="shared" si="7"/>
        <v>0</v>
      </c>
      <c r="K22" s="111">
        <f t="shared" si="7"/>
        <v>30</v>
      </c>
      <c r="L22" s="111">
        <f t="shared" si="7"/>
        <v>0</v>
      </c>
      <c r="M22" s="111">
        <f t="shared" si="7"/>
        <v>0</v>
      </c>
      <c r="N22" s="111">
        <f t="shared" si="7"/>
        <v>0</v>
      </c>
      <c r="O22" s="111">
        <f t="shared" si="7"/>
        <v>0</v>
      </c>
      <c r="P22" s="111"/>
      <c r="Q22" s="111"/>
      <c r="R22" s="111">
        <f t="shared" si="7"/>
        <v>0</v>
      </c>
      <c r="S22" s="111">
        <f t="shared" si="7"/>
        <v>0</v>
      </c>
      <c r="T22" s="111">
        <f t="shared" si="8"/>
        <v>0</v>
      </c>
      <c r="U22" s="111">
        <f t="shared" si="8"/>
        <v>0</v>
      </c>
      <c r="V22" s="111">
        <f t="shared" si="8"/>
        <v>28</v>
      </c>
      <c r="W22" s="111">
        <f t="shared" si="8"/>
        <v>0</v>
      </c>
      <c r="X22" s="111">
        <f t="shared" si="8"/>
        <v>0</v>
      </c>
      <c r="Y22" s="111">
        <f t="shared" si="8"/>
        <v>0</v>
      </c>
      <c r="Z22" s="111">
        <f t="shared" si="8"/>
        <v>0</v>
      </c>
      <c r="AA22" s="111"/>
      <c r="AB22" s="111"/>
      <c r="AC22" s="111">
        <f t="shared" si="8"/>
        <v>0</v>
      </c>
      <c r="AD22" s="111">
        <f t="shared" si="8"/>
        <v>0</v>
      </c>
      <c r="AE22" s="111">
        <f t="shared" si="8"/>
        <v>0</v>
      </c>
      <c r="AF22" s="111">
        <f t="shared" si="8"/>
        <v>0</v>
      </c>
      <c r="AG22" s="111">
        <f t="shared" si="8"/>
        <v>26</v>
      </c>
      <c r="AH22" s="111">
        <f t="shared" si="8"/>
        <v>0</v>
      </c>
      <c r="AI22" s="111">
        <f t="shared" si="8"/>
        <v>0</v>
      </c>
      <c r="AJ22" s="111">
        <f t="shared" si="9"/>
        <v>0</v>
      </c>
      <c r="AK22" s="111">
        <f t="shared" si="9"/>
        <v>0</v>
      </c>
      <c r="AL22" s="111"/>
      <c r="AM22" s="111"/>
      <c r="AN22" s="111">
        <f t="shared" si="9"/>
        <v>0</v>
      </c>
      <c r="AO22" s="111">
        <f t="shared" si="9"/>
        <v>0</v>
      </c>
      <c r="AP22" s="111">
        <f t="shared" si="9"/>
        <v>0</v>
      </c>
      <c r="AQ22" s="111">
        <f t="shared" si="9"/>
        <v>0</v>
      </c>
      <c r="AR22" s="111">
        <f t="shared" si="9"/>
        <v>26</v>
      </c>
      <c r="AS22" s="111">
        <f t="shared" si="9"/>
        <v>0</v>
      </c>
      <c r="AT22" s="111">
        <f t="shared" si="9"/>
        <v>0</v>
      </c>
      <c r="AU22" s="111">
        <f t="shared" si="9"/>
        <v>0</v>
      </c>
      <c r="AV22" s="111">
        <f t="shared" si="9"/>
        <v>0</v>
      </c>
      <c r="AW22" s="111"/>
      <c r="AX22" s="111"/>
      <c r="AY22" s="111">
        <f t="shared" si="9"/>
        <v>0</v>
      </c>
      <c r="AZ22" s="111">
        <f t="shared" si="10"/>
        <v>0</v>
      </c>
      <c r="BA22" s="111">
        <f t="shared" si="10"/>
        <v>0</v>
      </c>
      <c r="BB22" s="111">
        <f t="shared" si="10"/>
        <v>0</v>
      </c>
      <c r="BC22" s="111">
        <f t="shared" si="10"/>
        <v>26</v>
      </c>
      <c r="BD22" s="111">
        <f t="shared" si="10"/>
        <v>0</v>
      </c>
      <c r="BE22" s="111">
        <f t="shared" si="10"/>
        <v>0</v>
      </c>
      <c r="BF22" s="111">
        <f t="shared" si="10"/>
        <v>0</v>
      </c>
      <c r="BG22" s="111">
        <f t="shared" si="10"/>
        <v>0</v>
      </c>
      <c r="BH22" s="114"/>
      <c r="BI22" s="114"/>
      <c r="BJ22" s="114">
        <v>0</v>
      </c>
      <c r="BK22" s="114">
        <v>0</v>
      </c>
      <c r="BL22" s="114">
        <v>0</v>
      </c>
      <c r="BM22" s="114">
        <v>0</v>
      </c>
      <c r="BN22" s="114">
        <v>136</v>
      </c>
      <c r="BO22" s="114">
        <v>0</v>
      </c>
      <c r="BP22" s="114">
        <v>0</v>
      </c>
      <c r="BQ22" s="114">
        <v>0</v>
      </c>
      <c r="BR22" s="114">
        <v>0</v>
      </c>
    </row>
    <row r="23" spans="1:70" x14ac:dyDescent="0.25">
      <c r="A23" s="108" t="s">
        <v>32</v>
      </c>
      <c r="B23" s="106" t="s">
        <v>499</v>
      </c>
      <c r="C23" s="109" t="s">
        <v>18</v>
      </c>
      <c r="D23" s="111"/>
      <c r="E23" s="111"/>
      <c r="F23" s="111"/>
      <c r="G23" s="111">
        <f t="shared" ref="G23:BG23" si="11">IFERROR(SUM(G24,G45,G124,G127,G130,G131),"нд")</f>
        <v>7.58</v>
      </c>
      <c r="H23" s="111">
        <f t="shared" si="11"/>
        <v>0</v>
      </c>
      <c r="I23" s="111">
        <f t="shared" si="11"/>
        <v>30.172000000000001</v>
      </c>
      <c r="J23" s="111">
        <f t="shared" si="11"/>
        <v>0</v>
      </c>
      <c r="K23" s="111">
        <f t="shared" si="11"/>
        <v>33</v>
      </c>
      <c r="L23" s="111">
        <f t="shared" si="11"/>
        <v>0</v>
      </c>
      <c r="M23" s="111">
        <f t="shared" si="11"/>
        <v>3447</v>
      </c>
      <c r="N23" s="111">
        <f t="shared" si="11"/>
        <v>0</v>
      </c>
      <c r="O23" s="111">
        <f t="shared" si="11"/>
        <v>0</v>
      </c>
      <c r="P23" s="111"/>
      <c r="Q23" s="111"/>
      <c r="R23" s="111">
        <f t="shared" si="11"/>
        <v>7.8</v>
      </c>
      <c r="S23" s="111">
        <f t="shared" si="11"/>
        <v>0</v>
      </c>
      <c r="T23" s="111">
        <f t="shared" si="11"/>
        <v>26.154</v>
      </c>
      <c r="U23" s="111">
        <f t="shared" si="11"/>
        <v>0</v>
      </c>
      <c r="V23" s="111">
        <f t="shared" si="11"/>
        <v>32</v>
      </c>
      <c r="W23" s="111">
        <f t="shared" si="11"/>
        <v>0</v>
      </c>
      <c r="X23" s="111">
        <f t="shared" si="11"/>
        <v>3459</v>
      </c>
      <c r="Y23" s="111">
        <f t="shared" si="11"/>
        <v>0</v>
      </c>
      <c r="Z23" s="111">
        <f t="shared" si="11"/>
        <v>0</v>
      </c>
      <c r="AA23" s="111"/>
      <c r="AB23" s="111"/>
      <c r="AC23" s="111">
        <f t="shared" si="11"/>
        <v>8.56</v>
      </c>
      <c r="AD23" s="111">
        <f t="shared" si="11"/>
        <v>0</v>
      </c>
      <c r="AE23" s="111">
        <f t="shared" si="11"/>
        <v>26.896999999999998</v>
      </c>
      <c r="AF23" s="111">
        <f t="shared" si="11"/>
        <v>0</v>
      </c>
      <c r="AG23" s="111">
        <f t="shared" si="11"/>
        <v>41</v>
      </c>
      <c r="AH23" s="111">
        <f t="shared" si="11"/>
        <v>0</v>
      </c>
      <c r="AI23" s="111">
        <f t="shared" si="11"/>
        <v>3459</v>
      </c>
      <c r="AJ23" s="111">
        <f t="shared" si="11"/>
        <v>0</v>
      </c>
      <c r="AK23" s="111">
        <f t="shared" si="11"/>
        <v>0</v>
      </c>
      <c r="AL23" s="111"/>
      <c r="AM23" s="111"/>
      <c r="AN23" s="111">
        <f t="shared" si="11"/>
        <v>7.63</v>
      </c>
      <c r="AO23" s="111">
        <f t="shared" si="11"/>
        <v>0</v>
      </c>
      <c r="AP23" s="111">
        <f t="shared" si="11"/>
        <v>36.109000000000002</v>
      </c>
      <c r="AQ23" s="111">
        <f t="shared" si="11"/>
        <v>0</v>
      </c>
      <c r="AR23" s="111">
        <f t="shared" si="11"/>
        <v>26</v>
      </c>
      <c r="AS23" s="111">
        <f t="shared" si="11"/>
        <v>0</v>
      </c>
      <c r="AT23" s="111">
        <f t="shared" si="11"/>
        <v>3459</v>
      </c>
      <c r="AU23" s="111">
        <f t="shared" si="11"/>
        <v>0</v>
      </c>
      <c r="AV23" s="111">
        <f t="shared" si="11"/>
        <v>0</v>
      </c>
      <c r="AW23" s="111"/>
      <c r="AX23" s="111"/>
      <c r="AY23" s="111">
        <f t="shared" si="11"/>
        <v>6.8</v>
      </c>
      <c r="AZ23" s="111">
        <f t="shared" si="11"/>
        <v>0</v>
      </c>
      <c r="BA23" s="111">
        <f t="shared" si="11"/>
        <v>34.536999999999999</v>
      </c>
      <c r="BB23" s="111">
        <f t="shared" si="11"/>
        <v>0</v>
      </c>
      <c r="BC23" s="111">
        <f t="shared" si="11"/>
        <v>26</v>
      </c>
      <c r="BD23" s="111">
        <f t="shared" si="11"/>
        <v>0</v>
      </c>
      <c r="BE23" s="111">
        <f t="shared" si="11"/>
        <v>3459</v>
      </c>
      <c r="BF23" s="111">
        <f t="shared" si="11"/>
        <v>0</v>
      </c>
      <c r="BG23" s="111">
        <f t="shared" si="11"/>
        <v>0</v>
      </c>
      <c r="BH23" s="114"/>
      <c r="BI23" s="114"/>
      <c r="BJ23" s="114">
        <v>38.369999999999997</v>
      </c>
      <c r="BK23" s="114">
        <v>0</v>
      </c>
      <c r="BL23" s="114">
        <v>153.869</v>
      </c>
      <c r="BM23" s="114">
        <v>0</v>
      </c>
      <c r="BN23" s="114">
        <v>158</v>
      </c>
      <c r="BO23" s="114">
        <v>0</v>
      </c>
      <c r="BP23" s="114">
        <v>17283</v>
      </c>
      <c r="BQ23" s="114">
        <v>0</v>
      </c>
      <c r="BR23" s="114">
        <v>0</v>
      </c>
    </row>
    <row r="24" spans="1:70" x14ac:dyDescent="0.25">
      <c r="A24" s="108" t="s">
        <v>33</v>
      </c>
      <c r="B24" s="106" t="s">
        <v>34</v>
      </c>
      <c r="C24" s="109" t="s">
        <v>18</v>
      </c>
      <c r="D24" s="111"/>
      <c r="E24" s="111"/>
      <c r="F24" s="111"/>
      <c r="G24" s="111">
        <f t="shared" ref="G24:BG24" si="12">IFERROR(SUM(G25,G29,G32,G41),"нд")</f>
        <v>7.26</v>
      </c>
      <c r="H24" s="111">
        <f t="shared" si="12"/>
        <v>0</v>
      </c>
      <c r="I24" s="111">
        <f t="shared" si="12"/>
        <v>17.5</v>
      </c>
      <c r="J24" s="111">
        <f t="shared" si="12"/>
        <v>0</v>
      </c>
      <c r="K24" s="111">
        <f t="shared" si="12"/>
        <v>0</v>
      </c>
      <c r="L24" s="111">
        <f t="shared" si="12"/>
        <v>0</v>
      </c>
      <c r="M24" s="111">
        <f t="shared" si="12"/>
        <v>30</v>
      </c>
      <c r="N24" s="111">
        <f t="shared" si="12"/>
        <v>0</v>
      </c>
      <c r="O24" s="111">
        <f t="shared" si="12"/>
        <v>0</v>
      </c>
      <c r="P24" s="111"/>
      <c r="Q24" s="111"/>
      <c r="R24" s="111">
        <f t="shared" si="12"/>
        <v>7</v>
      </c>
      <c r="S24" s="111">
        <f t="shared" si="12"/>
        <v>0</v>
      </c>
      <c r="T24" s="111">
        <f t="shared" si="12"/>
        <v>18.8</v>
      </c>
      <c r="U24" s="111">
        <f t="shared" si="12"/>
        <v>0</v>
      </c>
      <c r="V24" s="111">
        <f t="shared" si="12"/>
        <v>0</v>
      </c>
      <c r="W24" s="111">
        <f t="shared" si="12"/>
        <v>0</v>
      </c>
      <c r="X24" s="111">
        <f t="shared" si="12"/>
        <v>30</v>
      </c>
      <c r="Y24" s="111">
        <f t="shared" si="12"/>
        <v>0</v>
      </c>
      <c r="Z24" s="111">
        <f t="shared" si="12"/>
        <v>0</v>
      </c>
      <c r="AA24" s="111"/>
      <c r="AB24" s="111"/>
      <c r="AC24" s="111">
        <f t="shared" si="12"/>
        <v>7.26</v>
      </c>
      <c r="AD24" s="111">
        <f t="shared" si="12"/>
        <v>0</v>
      </c>
      <c r="AE24" s="111">
        <f t="shared" si="12"/>
        <v>19</v>
      </c>
      <c r="AF24" s="111">
        <f t="shared" si="12"/>
        <v>0</v>
      </c>
      <c r="AG24" s="111">
        <f t="shared" si="12"/>
        <v>0</v>
      </c>
      <c r="AH24" s="111">
        <f t="shared" si="12"/>
        <v>0</v>
      </c>
      <c r="AI24" s="111">
        <f t="shared" si="12"/>
        <v>30</v>
      </c>
      <c r="AJ24" s="111">
        <f t="shared" si="12"/>
        <v>0</v>
      </c>
      <c r="AK24" s="111">
        <f t="shared" si="12"/>
        <v>0</v>
      </c>
      <c r="AL24" s="111"/>
      <c r="AM24" s="111"/>
      <c r="AN24" s="111">
        <f t="shared" si="12"/>
        <v>7.63</v>
      </c>
      <c r="AO24" s="111">
        <f t="shared" si="12"/>
        <v>0</v>
      </c>
      <c r="AP24" s="111">
        <f t="shared" si="12"/>
        <v>19.3</v>
      </c>
      <c r="AQ24" s="111">
        <f t="shared" si="12"/>
        <v>0</v>
      </c>
      <c r="AR24" s="111">
        <f t="shared" si="12"/>
        <v>0</v>
      </c>
      <c r="AS24" s="111">
        <f t="shared" si="12"/>
        <v>0</v>
      </c>
      <c r="AT24" s="111">
        <f t="shared" si="12"/>
        <v>30</v>
      </c>
      <c r="AU24" s="111">
        <f t="shared" si="12"/>
        <v>0</v>
      </c>
      <c r="AV24" s="111">
        <f t="shared" si="12"/>
        <v>0</v>
      </c>
      <c r="AW24" s="111"/>
      <c r="AX24" s="111"/>
      <c r="AY24" s="111">
        <f t="shared" si="12"/>
        <v>6.8</v>
      </c>
      <c r="AZ24" s="111">
        <f t="shared" si="12"/>
        <v>0</v>
      </c>
      <c r="BA24" s="111">
        <f t="shared" si="12"/>
        <v>18.600000000000001</v>
      </c>
      <c r="BB24" s="111">
        <f t="shared" si="12"/>
        <v>0</v>
      </c>
      <c r="BC24" s="111">
        <f t="shared" si="12"/>
        <v>0</v>
      </c>
      <c r="BD24" s="111">
        <f t="shared" si="12"/>
        <v>0</v>
      </c>
      <c r="BE24" s="111">
        <f t="shared" si="12"/>
        <v>30</v>
      </c>
      <c r="BF24" s="111">
        <f t="shared" si="12"/>
        <v>0</v>
      </c>
      <c r="BG24" s="111">
        <f t="shared" si="12"/>
        <v>0</v>
      </c>
      <c r="BH24" s="114"/>
      <c r="BI24" s="114"/>
      <c r="BJ24" s="114">
        <v>35.949999999999996</v>
      </c>
      <c r="BK24" s="114">
        <v>0</v>
      </c>
      <c r="BL24" s="114">
        <v>93.2</v>
      </c>
      <c r="BM24" s="114">
        <v>0</v>
      </c>
      <c r="BN24" s="114">
        <v>0</v>
      </c>
      <c r="BO24" s="114">
        <v>0</v>
      </c>
      <c r="BP24" s="114">
        <v>150</v>
      </c>
      <c r="BQ24" s="114">
        <v>0</v>
      </c>
      <c r="BR24" s="114">
        <v>0</v>
      </c>
    </row>
    <row r="25" spans="1:70" x14ac:dyDescent="0.25">
      <c r="A25" s="108" t="s">
        <v>35</v>
      </c>
      <c r="B25" s="106" t="s">
        <v>36</v>
      </c>
      <c r="C25" s="109" t="s">
        <v>18</v>
      </c>
      <c r="D25" s="111"/>
      <c r="E25" s="111"/>
      <c r="F25" s="111"/>
      <c r="G25" s="111">
        <f t="shared" ref="G25:BG25" si="13">IFERROR(SUM(G26,G27,G28),"нд")</f>
        <v>6</v>
      </c>
      <c r="H25" s="111">
        <f t="shared" si="13"/>
        <v>0</v>
      </c>
      <c r="I25" s="111">
        <f t="shared" si="13"/>
        <v>17.5</v>
      </c>
      <c r="J25" s="111">
        <f t="shared" si="13"/>
        <v>0</v>
      </c>
      <c r="K25" s="111">
        <f t="shared" si="13"/>
        <v>0</v>
      </c>
      <c r="L25" s="111">
        <f t="shared" si="13"/>
        <v>0</v>
      </c>
      <c r="M25" s="111">
        <f t="shared" si="13"/>
        <v>30</v>
      </c>
      <c r="N25" s="111">
        <f t="shared" si="13"/>
        <v>0</v>
      </c>
      <c r="O25" s="111">
        <f t="shared" si="13"/>
        <v>0</v>
      </c>
      <c r="P25" s="111"/>
      <c r="Q25" s="111"/>
      <c r="R25" s="111">
        <f t="shared" si="13"/>
        <v>7</v>
      </c>
      <c r="S25" s="111">
        <f t="shared" si="13"/>
        <v>0</v>
      </c>
      <c r="T25" s="111">
        <f t="shared" si="13"/>
        <v>18.8</v>
      </c>
      <c r="U25" s="111">
        <f t="shared" si="13"/>
        <v>0</v>
      </c>
      <c r="V25" s="111">
        <f t="shared" si="13"/>
        <v>0</v>
      </c>
      <c r="W25" s="111">
        <f t="shared" si="13"/>
        <v>0</v>
      </c>
      <c r="X25" s="111">
        <f t="shared" si="13"/>
        <v>30</v>
      </c>
      <c r="Y25" s="111">
        <f t="shared" si="13"/>
        <v>0</v>
      </c>
      <c r="Z25" s="111">
        <f t="shared" si="13"/>
        <v>0</v>
      </c>
      <c r="AA25" s="111"/>
      <c r="AB25" s="111"/>
      <c r="AC25" s="111">
        <f t="shared" si="13"/>
        <v>7.26</v>
      </c>
      <c r="AD25" s="111">
        <f t="shared" si="13"/>
        <v>0</v>
      </c>
      <c r="AE25" s="111">
        <f t="shared" si="13"/>
        <v>19</v>
      </c>
      <c r="AF25" s="111">
        <f t="shared" si="13"/>
        <v>0</v>
      </c>
      <c r="AG25" s="111">
        <f t="shared" si="13"/>
        <v>0</v>
      </c>
      <c r="AH25" s="111">
        <f t="shared" si="13"/>
        <v>0</v>
      </c>
      <c r="AI25" s="111">
        <f t="shared" si="13"/>
        <v>30</v>
      </c>
      <c r="AJ25" s="111">
        <f t="shared" si="13"/>
        <v>0</v>
      </c>
      <c r="AK25" s="111">
        <f t="shared" si="13"/>
        <v>0</v>
      </c>
      <c r="AL25" s="111"/>
      <c r="AM25" s="111"/>
      <c r="AN25" s="111">
        <f t="shared" si="13"/>
        <v>7.63</v>
      </c>
      <c r="AO25" s="111">
        <f t="shared" si="13"/>
        <v>0</v>
      </c>
      <c r="AP25" s="111">
        <f t="shared" si="13"/>
        <v>19.3</v>
      </c>
      <c r="AQ25" s="111">
        <f t="shared" si="13"/>
        <v>0</v>
      </c>
      <c r="AR25" s="111">
        <f t="shared" si="13"/>
        <v>0</v>
      </c>
      <c r="AS25" s="111">
        <f t="shared" si="13"/>
        <v>0</v>
      </c>
      <c r="AT25" s="111">
        <f t="shared" si="13"/>
        <v>30</v>
      </c>
      <c r="AU25" s="111">
        <f t="shared" si="13"/>
        <v>0</v>
      </c>
      <c r="AV25" s="111">
        <f t="shared" si="13"/>
        <v>0</v>
      </c>
      <c r="AW25" s="111"/>
      <c r="AX25" s="111"/>
      <c r="AY25" s="111">
        <f t="shared" si="13"/>
        <v>6.8</v>
      </c>
      <c r="AZ25" s="111">
        <f t="shared" si="13"/>
        <v>0</v>
      </c>
      <c r="BA25" s="111">
        <f t="shared" si="13"/>
        <v>18.600000000000001</v>
      </c>
      <c r="BB25" s="111">
        <f t="shared" si="13"/>
        <v>0</v>
      </c>
      <c r="BC25" s="111">
        <f t="shared" si="13"/>
        <v>0</v>
      </c>
      <c r="BD25" s="111">
        <f t="shared" si="13"/>
        <v>0</v>
      </c>
      <c r="BE25" s="111">
        <f t="shared" si="13"/>
        <v>30</v>
      </c>
      <c r="BF25" s="111">
        <f t="shared" si="13"/>
        <v>0</v>
      </c>
      <c r="BG25" s="111">
        <f t="shared" si="13"/>
        <v>0</v>
      </c>
      <c r="BH25" s="114"/>
      <c r="BI25" s="114"/>
      <c r="BJ25" s="114">
        <v>34.69</v>
      </c>
      <c r="BK25" s="114">
        <v>0</v>
      </c>
      <c r="BL25" s="114">
        <v>93.2</v>
      </c>
      <c r="BM25" s="114">
        <v>0</v>
      </c>
      <c r="BN25" s="114">
        <v>0</v>
      </c>
      <c r="BO25" s="114">
        <v>0</v>
      </c>
      <c r="BP25" s="114">
        <v>150</v>
      </c>
      <c r="BQ25" s="114">
        <v>0</v>
      </c>
      <c r="BR25" s="114">
        <v>0</v>
      </c>
    </row>
    <row r="26" spans="1:70" ht="31.5" x14ac:dyDescent="0.25">
      <c r="A26" s="108" t="s">
        <v>37</v>
      </c>
      <c r="B26" s="106" t="s">
        <v>38</v>
      </c>
      <c r="C26" s="109" t="s">
        <v>18</v>
      </c>
      <c r="D26" s="111"/>
      <c r="E26" s="111"/>
      <c r="F26" s="111"/>
      <c r="G26" s="111">
        <v>0</v>
      </c>
      <c r="H26" s="111">
        <v>0</v>
      </c>
      <c r="I26" s="111">
        <v>7</v>
      </c>
      <c r="J26" s="111">
        <v>0</v>
      </c>
      <c r="K26" s="111">
        <v>0</v>
      </c>
      <c r="L26" s="111">
        <v>0</v>
      </c>
      <c r="M26" s="111">
        <v>0</v>
      </c>
      <c r="N26" s="111">
        <v>0</v>
      </c>
      <c r="O26" s="111">
        <v>0</v>
      </c>
      <c r="P26" s="111"/>
      <c r="Q26" s="111"/>
      <c r="R26" s="111">
        <v>0</v>
      </c>
      <c r="S26" s="111">
        <v>0</v>
      </c>
      <c r="T26" s="111">
        <v>7</v>
      </c>
      <c r="U26" s="111">
        <v>0</v>
      </c>
      <c r="V26" s="111">
        <v>0</v>
      </c>
      <c r="W26" s="111">
        <v>0</v>
      </c>
      <c r="X26" s="111">
        <v>0</v>
      </c>
      <c r="Y26" s="111">
        <v>0</v>
      </c>
      <c r="Z26" s="111">
        <v>0</v>
      </c>
      <c r="AA26" s="111"/>
      <c r="AB26" s="111"/>
      <c r="AC26" s="111">
        <v>0</v>
      </c>
      <c r="AD26" s="111">
        <v>0</v>
      </c>
      <c r="AE26" s="111">
        <v>7</v>
      </c>
      <c r="AF26" s="111">
        <v>0</v>
      </c>
      <c r="AG26" s="111">
        <v>0</v>
      </c>
      <c r="AH26" s="111">
        <v>0</v>
      </c>
      <c r="AI26" s="111">
        <v>0</v>
      </c>
      <c r="AJ26" s="111">
        <v>0</v>
      </c>
      <c r="AK26" s="111">
        <v>0</v>
      </c>
      <c r="AL26" s="111"/>
      <c r="AM26" s="111"/>
      <c r="AN26" s="111">
        <v>0</v>
      </c>
      <c r="AO26" s="111">
        <v>0</v>
      </c>
      <c r="AP26" s="111">
        <v>7</v>
      </c>
      <c r="AQ26" s="111">
        <v>0</v>
      </c>
      <c r="AR26" s="111">
        <v>0</v>
      </c>
      <c r="AS26" s="111">
        <v>0</v>
      </c>
      <c r="AT26" s="111">
        <v>0</v>
      </c>
      <c r="AU26" s="111">
        <v>0</v>
      </c>
      <c r="AV26" s="111">
        <v>0</v>
      </c>
      <c r="AW26" s="111"/>
      <c r="AX26" s="111"/>
      <c r="AY26" s="111">
        <v>0</v>
      </c>
      <c r="AZ26" s="111">
        <v>0</v>
      </c>
      <c r="BA26" s="111">
        <v>7</v>
      </c>
      <c r="BB26" s="111">
        <v>0</v>
      </c>
      <c r="BC26" s="111">
        <v>0</v>
      </c>
      <c r="BD26" s="111">
        <v>0</v>
      </c>
      <c r="BE26" s="111">
        <v>0</v>
      </c>
      <c r="BF26" s="111">
        <v>0</v>
      </c>
      <c r="BG26" s="111">
        <v>0</v>
      </c>
      <c r="BH26" s="114"/>
      <c r="BI26" s="114"/>
      <c r="BJ26" s="114">
        <v>0</v>
      </c>
      <c r="BK26" s="114">
        <v>0</v>
      </c>
      <c r="BL26" s="114">
        <v>35</v>
      </c>
      <c r="BM26" s="114">
        <v>0</v>
      </c>
      <c r="BN26" s="114">
        <v>0</v>
      </c>
      <c r="BO26" s="114">
        <v>0</v>
      </c>
      <c r="BP26" s="114">
        <v>0</v>
      </c>
      <c r="BQ26" s="114">
        <v>0</v>
      </c>
      <c r="BR26" s="114">
        <v>0</v>
      </c>
    </row>
    <row r="27" spans="1:70" ht="31.5" x14ac:dyDescent="0.25">
      <c r="A27" s="108" t="s">
        <v>39</v>
      </c>
      <c r="B27" s="106" t="s">
        <v>40</v>
      </c>
      <c r="C27" s="109" t="s">
        <v>18</v>
      </c>
      <c r="D27" s="111"/>
      <c r="E27" s="111"/>
      <c r="F27" s="111"/>
      <c r="G27" s="111">
        <v>6</v>
      </c>
      <c r="H27" s="111">
        <v>0</v>
      </c>
      <c r="I27" s="111">
        <v>10.5</v>
      </c>
      <c r="J27" s="111">
        <v>0</v>
      </c>
      <c r="K27" s="111">
        <v>0</v>
      </c>
      <c r="L27" s="111">
        <v>0</v>
      </c>
      <c r="M27" s="111">
        <v>30</v>
      </c>
      <c r="N27" s="111">
        <v>0</v>
      </c>
      <c r="O27" s="111">
        <v>0</v>
      </c>
      <c r="P27" s="111"/>
      <c r="Q27" s="111"/>
      <c r="R27" s="111">
        <v>7</v>
      </c>
      <c r="S27" s="111">
        <v>0</v>
      </c>
      <c r="T27" s="111">
        <v>11.8</v>
      </c>
      <c r="U27" s="111">
        <v>0</v>
      </c>
      <c r="V27" s="111">
        <v>0</v>
      </c>
      <c r="W27" s="111">
        <v>0</v>
      </c>
      <c r="X27" s="111">
        <v>30</v>
      </c>
      <c r="Y27" s="111">
        <v>0</v>
      </c>
      <c r="Z27" s="111">
        <v>0</v>
      </c>
      <c r="AA27" s="111"/>
      <c r="AB27" s="111"/>
      <c r="AC27" s="111">
        <v>7.26</v>
      </c>
      <c r="AD27" s="111">
        <v>0</v>
      </c>
      <c r="AE27" s="111">
        <v>12</v>
      </c>
      <c r="AF27" s="111">
        <v>0</v>
      </c>
      <c r="AG27" s="111">
        <v>0</v>
      </c>
      <c r="AH27" s="111">
        <v>0</v>
      </c>
      <c r="AI27" s="111">
        <v>30</v>
      </c>
      <c r="AJ27" s="111">
        <v>0</v>
      </c>
      <c r="AK27" s="111">
        <v>0</v>
      </c>
      <c r="AL27" s="111"/>
      <c r="AM27" s="111"/>
      <c r="AN27" s="111">
        <v>7.63</v>
      </c>
      <c r="AO27" s="111">
        <v>0</v>
      </c>
      <c r="AP27" s="111">
        <v>12.3</v>
      </c>
      <c r="AQ27" s="111">
        <v>0</v>
      </c>
      <c r="AR27" s="111">
        <v>0</v>
      </c>
      <c r="AS27" s="111">
        <v>0</v>
      </c>
      <c r="AT27" s="111">
        <v>30</v>
      </c>
      <c r="AU27" s="111">
        <v>0</v>
      </c>
      <c r="AV27" s="111">
        <v>0</v>
      </c>
      <c r="AW27" s="111"/>
      <c r="AX27" s="111"/>
      <c r="AY27" s="111">
        <v>6.8</v>
      </c>
      <c r="AZ27" s="111">
        <v>0</v>
      </c>
      <c r="BA27" s="111">
        <v>11.6</v>
      </c>
      <c r="BB27" s="111">
        <v>0</v>
      </c>
      <c r="BC27" s="111">
        <v>0</v>
      </c>
      <c r="BD27" s="111">
        <v>0</v>
      </c>
      <c r="BE27" s="111">
        <v>30</v>
      </c>
      <c r="BF27" s="111">
        <v>0</v>
      </c>
      <c r="BG27" s="111">
        <v>0</v>
      </c>
      <c r="BH27" s="114"/>
      <c r="BI27" s="114"/>
      <c r="BJ27" s="114">
        <v>34.69</v>
      </c>
      <c r="BK27" s="114">
        <v>0</v>
      </c>
      <c r="BL27" s="114">
        <v>58.2</v>
      </c>
      <c r="BM27" s="114">
        <v>0</v>
      </c>
      <c r="BN27" s="114">
        <v>0</v>
      </c>
      <c r="BO27" s="114">
        <v>0</v>
      </c>
      <c r="BP27" s="114">
        <v>150</v>
      </c>
      <c r="BQ27" s="114">
        <v>0</v>
      </c>
      <c r="BR27" s="114">
        <v>0</v>
      </c>
    </row>
    <row r="28" spans="1:70" ht="31.5" x14ac:dyDescent="0.25">
      <c r="A28" s="108" t="s">
        <v>41</v>
      </c>
      <c r="B28" s="106" t="s">
        <v>42</v>
      </c>
      <c r="C28" s="109" t="s">
        <v>18</v>
      </c>
      <c r="D28" s="111"/>
      <c r="E28" s="111"/>
      <c r="F28" s="111"/>
      <c r="G28" s="111">
        <f t="shared" ref="G28:BG28" si="14">IFERROR(0,"нд")</f>
        <v>0</v>
      </c>
      <c r="H28" s="111">
        <f t="shared" si="14"/>
        <v>0</v>
      </c>
      <c r="I28" s="111">
        <f t="shared" si="14"/>
        <v>0</v>
      </c>
      <c r="J28" s="111">
        <f t="shared" si="14"/>
        <v>0</v>
      </c>
      <c r="K28" s="111">
        <f t="shared" si="14"/>
        <v>0</v>
      </c>
      <c r="L28" s="111">
        <f t="shared" si="14"/>
        <v>0</v>
      </c>
      <c r="M28" s="111">
        <f t="shared" si="14"/>
        <v>0</v>
      </c>
      <c r="N28" s="111">
        <f t="shared" si="14"/>
        <v>0</v>
      </c>
      <c r="O28" s="111">
        <f t="shared" si="14"/>
        <v>0</v>
      </c>
      <c r="P28" s="111"/>
      <c r="Q28" s="111"/>
      <c r="R28" s="111">
        <f t="shared" si="14"/>
        <v>0</v>
      </c>
      <c r="S28" s="111">
        <f t="shared" si="14"/>
        <v>0</v>
      </c>
      <c r="T28" s="111">
        <f t="shared" si="14"/>
        <v>0</v>
      </c>
      <c r="U28" s="111">
        <f t="shared" si="14"/>
        <v>0</v>
      </c>
      <c r="V28" s="111">
        <f t="shared" si="14"/>
        <v>0</v>
      </c>
      <c r="W28" s="111">
        <f t="shared" si="14"/>
        <v>0</v>
      </c>
      <c r="X28" s="111">
        <f t="shared" si="14"/>
        <v>0</v>
      </c>
      <c r="Y28" s="111">
        <f t="shared" si="14"/>
        <v>0</v>
      </c>
      <c r="Z28" s="111">
        <f t="shared" si="14"/>
        <v>0</v>
      </c>
      <c r="AA28" s="111"/>
      <c r="AB28" s="111"/>
      <c r="AC28" s="111">
        <f t="shared" si="14"/>
        <v>0</v>
      </c>
      <c r="AD28" s="111">
        <f t="shared" si="14"/>
        <v>0</v>
      </c>
      <c r="AE28" s="111">
        <f t="shared" si="14"/>
        <v>0</v>
      </c>
      <c r="AF28" s="111">
        <f t="shared" si="14"/>
        <v>0</v>
      </c>
      <c r="AG28" s="111">
        <f t="shared" si="14"/>
        <v>0</v>
      </c>
      <c r="AH28" s="111">
        <f t="shared" si="14"/>
        <v>0</v>
      </c>
      <c r="AI28" s="111">
        <f t="shared" si="14"/>
        <v>0</v>
      </c>
      <c r="AJ28" s="111">
        <f t="shared" si="14"/>
        <v>0</v>
      </c>
      <c r="AK28" s="111">
        <f t="shared" si="14"/>
        <v>0</v>
      </c>
      <c r="AL28" s="111"/>
      <c r="AM28" s="111"/>
      <c r="AN28" s="111">
        <f t="shared" si="14"/>
        <v>0</v>
      </c>
      <c r="AO28" s="111">
        <f t="shared" si="14"/>
        <v>0</v>
      </c>
      <c r="AP28" s="111">
        <f t="shared" si="14"/>
        <v>0</v>
      </c>
      <c r="AQ28" s="111">
        <f t="shared" si="14"/>
        <v>0</v>
      </c>
      <c r="AR28" s="111">
        <f t="shared" si="14"/>
        <v>0</v>
      </c>
      <c r="AS28" s="111">
        <f t="shared" si="14"/>
        <v>0</v>
      </c>
      <c r="AT28" s="111">
        <f t="shared" si="14"/>
        <v>0</v>
      </c>
      <c r="AU28" s="111">
        <f t="shared" si="14"/>
        <v>0</v>
      </c>
      <c r="AV28" s="111">
        <f t="shared" si="14"/>
        <v>0</v>
      </c>
      <c r="AW28" s="111"/>
      <c r="AX28" s="111"/>
      <c r="AY28" s="111">
        <f t="shared" si="14"/>
        <v>0</v>
      </c>
      <c r="AZ28" s="111">
        <f t="shared" si="14"/>
        <v>0</v>
      </c>
      <c r="BA28" s="111">
        <f t="shared" si="14"/>
        <v>0</v>
      </c>
      <c r="BB28" s="111">
        <f t="shared" si="14"/>
        <v>0</v>
      </c>
      <c r="BC28" s="111">
        <f t="shared" si="14"/>
        <v>0</v>
      </c>
      <c r="BD28" s="111">
        <f t="shared" si="14"/>
        <v>0</v>
      </c>
      <c r="BE28" s="111">
        <f t="shared" si="14"/>
        <v>0</v>
      </c>
      <c r="BF28" s="111">
        <f t="shared" si="14"/>
        <v>0</v>
      </c>
      <c r="BG28" s="111">
        <f t="shared" si="14"/>
        <v>0</v>
      </c>
      <c r="BH28" s="114"/>
      <c r="BI28" s="114"/>
      <c r="BJ28" s="114">
        <v>0</v>
      </c>
      <c r="BK28" s="114">
        <v>0</v>
      </c>
      <c r="BL28" s="114">
        <v>0</v>
      </c>
      <c r="BM28" s="114">
        <v>0</v>
      </c>
      <c r="BN28" s="114">
        <v>0</v>
      </c>
      <c r="BO28" s="114">
        <v>0</v>
      </c>
      <c r="BP28" s="114">
        <v>0</v>
      </c>
      <c r="BQ28" s="114">
        <v>0</v>
      </c>
      <c r="BR28" s="114">
        <v>0</v>
      </c>
    </row>
    <row r="29" spans="1:70" x14ac:dyDescent="0.25">
      <c r="A29" s="108" t="s">
        <v>43</v>
      </c>
      <c r="B29" s="106" t="s">
        <v>44</v>
      </c>
      <c r="C29" s="109" t="s">
        <v>18</v>
      </c>
      <c r="D29" s="111"/>
      <c r="E29" s="111"/>
      <c r="F29" s="111"/>
      <c r="G29" s="111">
        <f t="shared" ref="G29:BG29" si="15">IFERROR(SUM(G30,G31),"нд")</f>
        <v>0</v>
      </c>
      <c r="H29" s="111">
        <f t="shared" si="15"/>
        <v>0</v>
      </c>
      <c r="I29" s="111">
        <f t="shared" si="15"/>
        <v>0</v>
      </c>
      <c r="J29" s="111">
        <f t="shared" si="15"/>
        <v>0</v>
      </c>
      <c r="K29" s="111">
        <f t="shared" si="15"/>
        <v>0</v>
      </c>
      <c r="L29" s="111">
        <f t="shared" si="15"/>
        <v>0</v>
      </c>
      <c r="M29" s="111">
        <f t="shared" si="15"/>
        <v>0</v>
      </c>
      <c r="N29" s="111">
        <f t="shared" si="15"/>
        <v>0</v>
      </c>
      <c r="O29" s="111">
        <f t="shared" si="15"/>
        <v>0</v>
      </c>
      <c r="P29" s="111"/>
      <c r="Q29" s="111"/>
      <c r="R29" s="111">
        <f t="shared" si="15"/>
        <v>0</v>
      </c>
      <c r="S29" s="111">
        <f t="shared" si="15"/>
        <v>0</v>
      </c>
      <c r="T29" s="111">
        <f t="shared" si="15"/>
        <v>0</v>
      </c>
      <c r="U29" s="111">
        <f t="shared" si="15"/>
        <v>0</v>
      </c>
      <c r="V29" s="111">
        <f t="shared" si="15"/>
        <v>0</v>
      </c>
      <c r="W29" s="111">
        <f t="shared" si="15"/>
        <v>0</v>
      </c>
      <c r="X29" s="111">
        <f t="shared" si="15"/>
        <v>0</v>
      </c>
      <c r="Y29" s="111">
        <f t="shared" si="15"/>
        <v>0</v>
      </c>
      <c r="Z29" s="111">
        <f t="shared" si="15"/>
        <v>0</v>
      </c>
      <c r="AA29" s="111"/>
      <c r="AB29" s="111"/>
      <c r="AC29" s="111">
        <f t="shared" si="15"/>
        <v>0</v>
      </c>
      <c r="AD29" s="111">
        <f t="shared" si="15"/>
        <v>0</v>
      </c>
      <c r="AE29" s="111">
        <f t="shared" si="15"/>
        <v>0</v>
      </c>
      <c r="AF29" s="111">
        <f t="shared" si="15"/>
        <v>0</v>
      </c>
      <c r="AG29" s="111">
        <f t="shared" si="15"/>
        <v>0</v>
      </c>
      <c r="AH29" s="111">
        <f t="shared" si="15"/>
        <v>0</v>
      </c>
      <c r="AI29" s="111">
        <f t="shared" si="15"/>
        <v>0</v>
      </c>
      <c r="AJ29" s="111">
        <f t="shared" si="15"/>
        <v>0</v>
      </c>
      <c r="AK29" s="111">
        <f t="shared" si="15"/>
        <v>0</v>
      </c>
      <c r="AL29" s="111"/>
      <c r="AM29" s="111"/>
      <c r="AN29" s="111">
        <f t="shared" si="15"/>
        <v>0</v>
      </c>
      <c r="AO29" s="111">
        <f t="shared" si="15"/>
        <v>0</v>
      </c>
      <c r="AP29" s="111">
        <f t="shared" si="15"/>
        <v>0</v>
      </c>
      <c r="AQ29" s="111">
        <f t="shared" si="15"/>
        <v>0</v>
      </c>
      <c r="AR29" s="111">
        <f t="shared" si="15"/>
        <v>0</v>
      </c>
      <c r="AS29" s="111">
        <f t="shared" si="15"/>
        <v>0</v>
      </c>
      <c r="AT29" s="111">
        <f t="shared" si="15"/>
        <v>0</v>
      </c>
      <c r="AU29" s="111">
        <f t="shared" si="15"/>
        <v>0</v>
      </c>
      <c r="AV29" s="111">
        <f t="shared" si="15"/>
        <v>0</v>
      </c>
      <c r="AW29" s="111"/>
      <c r="AX29" s="111"/>
      <c r="AY29" s="111">
        <f t="shared" si="15"/>
        <v>0</v>
      </c>
      <c r="AZ29" s="111">
        <f t="shared" si="15"/>
        <v>0</v>
      </c>
      <c r="BA29" s="111">
        <f t="shared" si="15"/>
        <v>0</v>
      </c>
      <c r="BB29" s="111">
        <f t="shared" si="15"/>
        <v>0</v>
      </c>
      <c r="BC29" s="111">
        <f t="shared" si="15"/>
        <v>0</v>
      </c>
      <c r="BD29" s="111">
        <f t="shared" si="15"/>
        <v>0</v>
      </c>
      <c r="BE29" s="111">
        <f t="shared" si="15"/>
        <v>0</v>
      </c>
      <c r="BF29" s="111">
        <f t="shared" si="15"/>
        <v>0</v>
      </c>
      <c r="BG29" s="111">
        <f t="shared" si="15"/>
        <v>0</v>
      </c>
      <c r="BH29" s="114"/>
      <c r="BI29" s="114"/>
      <c r="BJ29" s="114">
        <v>0</v>
      </c>
      <c r="BK29" s="114">
        <v>0</v>
      </c>
      <c r="BL29" s="114">
        <v>0</v>
      </c>
      <c r="BM29" s="114">
        <v>0</v>
      </c>
      <c r="BN29" s="114">
        <v>0</v>
      </c>
      <c r="BO29" s="114">
        <v>0</v>
      </c>
      <c r="BP29" s="114">
        <v>0</v>
      </c>
      <c r="BQ29" s="114">
        <v>0</v>
      </c>
      <c r="BR29" s="114">
        <v>0</v>
      </c>
    </row>
    <row r="30" spans="1:70" ht="31.5" x14ac:dyDescent="0.25">
      <c r="A30" s="108" t="s">
        <v>45</v>
      </c>
      <c r="B30" s="106" t="s">
        <v>46</v>
      </c>
      <c r="C30" s="109" t="s">
        <v>18</v>
      </c>
      <c r="D30" s="111"/>
      <c r="E30" s="111"/>
      <c r="F30" s="111"/>
      <c r="G30" s="111">
        <f t="shared" ref="G30:S31" si="16">IFERROR(0,"нд")</f>
        <v>0</v>
      </c>
      <c r="H30" s="111">
        <f t="shared" si="16"/>
        <v>0</v>
      </c>
      <c r="I30" s="111">
        <f t="shared" si="16"/>
        <v>0</v>
      </c>
      <c r="J30" s="111">
        <f t="shared" si="16"/>
        <v>0</v>
      </c>
      <c r="K30" s="111">
        <f t="shared" si="16"/>
        <v>0</v>
      </c>
      <c r="L30" s="111">
        <f t="shared" si="16"/>
        <v>0</v>
      </c>
      <c r="M30" s="111">
        <f t="shared" si="16"/>
        <v>0</v>
      </c>
      <c r="N30" s="111">
        <f t="shared" si="16"/>
        <v>0</v>
      </c>
      <c r="O30" s="111">
        <f t="shared" si="16"/>
        <v>0</v>
      </c>
      <c r="P30" s="111"/>
      <c r="Q30" s="111"/>
      <c r="R30" s="111">
        <f t="shared" si="16"/>
        <v>0</v>
      </c>
      <c r="S30" s="111">
        <f t="shared" si="16"/>
        <v>0</v>
      </c>
      <c r="T30" s="111">
        <f t="shared" ref="R30:AE31" si="17">IFERROR(0,"нд")</f>
        <v>0</v>
      </c>
      <c r="U30" s="111">
        <f t="shared" si="17"/>
        <v>0</v>
      </c>
      <c r="V30" s="111">
        <f t="shared" si="17"/>
        <v>0</v>
      </c>
      <c r="W30" s="111">
        <f t="shared" si="17"/>
        <v>0</v>
      </c>
      <c r="X30" s="111">
        <f t="shared" si="17"/>
        <v>0</v>
      </c>
      <c r="Y30" s="111">
        <f t="shared" si="17"/>
        <v>0</v>
      </c>
      <c r="Z30" s="111">
        <f t="shared" si="17"/>
        <v>0</v>
      </c>
      <c r="AA30" s="111"/>
      <c r="AB30" s="111"/>
      <c r="AC30" s="111">
        <f t="shared" si="17"/>
        <v>0</v>
      </c>
      <c r="AD30" s="111">
        <f t="shared" si="17"/>
        <v>0</v>
      </c>
      <c r="AE30" s="111">
        <f t="shared" si="17"/>
        <v>0</v>
      </c>
      <c r="AF30" s="111">
        <f t="shared" ref="AC30:AP31" si="18">IFERROR(0,"нд")</f>
        <v>0</v>
      </c>
      <c r="AG30" s="111">
        <f t="shared" si="18"/>
        <v>0</v>
      </c>
      <c r="AH30" s="111">
        <f t="shared" si="18"/>
        <v>0</v>
      </c>
      <c r="AI30" s="111">
        <f t="shared" si="18"/>
        <v>0</v>
      </c>
      <c r="AJ30" s="111">
        <f t="shared" si="18"/>
        <v>0</v>
      </c>
      <c r="AK30" s="111">
        <f t="shared" si="18"/>
        <v>0</v>
      </c>
      <c r="AL30" s="111"/>
      <c r="AM30" s="111"/>
      <c r="AN30" s="111">
        <f t="shared" si="18"/>
        <v>0</v>
      </c>
      <c r="AO30" s="111">
        <f t="shared" si="18"/>
        <v>0</v>
      </c>
      <c r="AP30" s="111">
        <f t="shared" si="18"/>
        <v>0</v>
      </c>
      <c r="AQ30" s="111">
        <f t="shared" ref="AN30:BA31" si="19">IFERROR(0,"нд")</f>
        <v>0</v>
      </c>
      <c r="AR30" s="111">
        <f t="shared" si="19"/>
        <v>0</v>
      </c>
      <c r="AS30" s="111">
        <f t="shared" si="19"/>
        <v>0</v>
      </c>
      <c r="AT30" s="111">
        <f t="shared" si="19"/>
        <v>0</v>
      </c>
      <c r="AU30" s="111">
        <f t="shared" si="19"/>
        <v>0</v>
      </c>
      <c r="AV30" s="111">
        <f t="shared" si="19"/>
        <v>0</v>
      </c>
      <c r="AW30" s="111"/>
      <c r="AX30" s="111"/>
      <c r="AY30" s="111">
        <f t="shared" si="19"/>
        <v>0</v>
      </c>
      <c r="AZ30" s="111">
        <f t="shared" si="19"/>
        <v>0</v>
      </c>
      <c r="BA30" s="111">
        <f t="shared" si="19"/>
        <v>0</v>
      </c>
      <c r="BB30" s="111">
        <f t="shared" ref="AY30:BG31" si="20">IFERROR(0,"нд")</f>
        <v>0</v>
      </c>
      <c r="BC30" s="111">
        <f t="shared" si="20"/>
        <v>0</v>
      </c>
      <c r="BD30" s="111">
        <f t="shared" si="20"/>
        <v>0</v>
      </c>
      <c r="BE30" s="111">
        <f t="shared" si="20"/>
        <v>0</v>
      </c>
      <c r="BF30" s="111">
        <f t="shared" si="20"/>
        <v>0</v>
      </c>
      <c r="BG30" s="111">
        <f t="shared" si="20"/>
        <v>0</v>
      </c>
      <c r="BH30" s="114"/>
      <c r="BI30" s="114"/>
      <c r="BJ30" s="114">
        <v>0</v>
      </c>
      <c r="BK30" s="114">
        <v>0</v>
      </c>
      <c r="BL30" s="114">
        <v>0</v>
      </c>
      <c r="BM30" s="114">
        <v>0</v>
      </c>
      <c r="BN30" s="114">
        <v>0</v>
      </c>
      <c r="BO30" s="114">
        <v>0</v>
      </c>
      <c r="BP30" s="114">
        <v>0</v>
      </c>
      <c r="BQ30" s="114">
        <v>0</v>
      </c>
      <c r="BR30" s="114">
        <v>0</v>
      </c>
    </row>
    <row r="31" spans="1:70" x14ac:dyDescent="0.25">
      <c r="A31" s="108" t="s">
        <v>47</v>
      </c>
      <c r="B31" s="106" t="s">
        <v>48</v>
      </c>
      <c r="C31" s="109" t="s">
        <v>18</v>
      </c>
      <c r="D31" s="111"/>
      <c r="E31" s="111"/>
      <c r="F31" s="111"/>
      <c r="G31" s="111">
        <f t="shared" si="16"/>
        <v>0</v>
      </c>
      <c r="H31" s="111">
        <f t="shared" si="16"/>
        <v>0</v>
      </c>
      <c r="I31" s="111">
        <f t="shared" si="16"/>
        <v>0</v>
      </c>
      <c r="J31" s="111">
        <f t="shared" si="16"/>
        <v>0</v>
      </c>
      <c r="K31" s="111">
        <f t="shared" si="16"/>
        <v>0</v>
      </c>
      <c r="L31" s="111">
        <f t="shared" si="16"/>
        <v>0</v>
      </c>
      <c r="M31" s="111">
        <f t="shared" si="16"/>
        <v>0</v>
      </c>
      <c r="N31" s="111">
        <f t="shared" si="16"/>
        <v>0</v>
      </c>
      <c r="O31" s="111">
        <f t="shared" si="16"/>
        <v>0</v>
      </c>
      <c r="P31" s="111"/>
      <c r="Q31" s="111"/>
      <c r="R31" s="111">
        <f t="shared" si="17"/>
        <v>0</v>
      </c>
      <c r="S31" s="111">
        <f t="shared" si="17"/>
        <v>0</v>
      </c>
      <c r="T31" s="111">
        <f t="shared" si="17"/>
        <v>0</v>
      </c>
      <c r="U31" s="111">
        <f t="shared" si="17"/>
        <v>0</v>
      </c>
      <c r="V31" s="111">
        <f t="shared" si="17"/>
        <v>0</v>
      </c>
      <c r="W31" s="111">
        <f t="shared" si="17"/>
        <v>0</v>
      </c>
      <c r="X31" s="111">
        <f t="shared" si="17"/>
        <v>0</v>
      </c>
      <c r="Y31" s="111">
        <f t="shared" si="17"/>
        <v>0</v>
      </c>
      <c r="Z31" s="111">
        <f t="shared" si="17"/>
        <v>0</v>
      </c>
      <c r="AA31" s="111"/>
      <c r="AB31" s="111"/>
      <c r="AC31" s="111">
        <f t="shared" si="18"/>
        <v>0</v>
      </c>
      <c r="AD31" s="111">
        <f t="shared" si="18"/>
        <v>0</v>
      </c>
      <c r="AE31" s="111">
        <f t="shared" si="18"/>
        <v>0</v>
      </c>
      <c r="AF31" s="111">
        <f t="shared" si="18"/>
        <v>0</v>
      </c>
      <c r="AG31" s="111">
        <f t="shared" si="18"/>
        <v>0</v>
      </c>
      <c r="AH31" s="111">
        <f t="shared" si="18"/>
        <v>0</v>
      </c>
      <c r="AI31" s="111">
        <f t="shared" si="18"/>
        <v>0</v>
      </c>
      <c r="AJ31" s="111">
        <f t="shared" si="18"/>
        <v>0</v>
      </c>
      <c r="AK31" s="111">
        <f t="shared" si="18"/>
        <v>0</v>
      </c>
      <c r="AL31" s="111"/>
      <c r="AM31" s="111"/>
      <c r="AN31" s="111">
        <f t="shared" si="19"/>
        <v>0</v>
      </c>
      <c r="AO31" s="111">
        <f t="shared" si="19"/>
        <v>0</v>
      </c>
      <c r="AP31" s="111">
        <f t="shared" si="19"/>
        <v>0</v>
      </c>
      <c r="AQ31" s="111">
        <f t="shared" si="19"/>
        <v>0</v>
      </c>
      <c r="AR31" s="111">
        <f t="shared" si="19"/>
        <v>0</v>
      </c>
      <c r="AS31" s="111">
        <f t="shared" si="19"/>
        <v>0</v>
      </c>
      <c r="AT31" s="111">
        <f t="shared" si="19"/>
        <v>0</v>
      </c>
      <c r="AU31" s="111">
        <f t="shared" si="19"/>
        <v>0</v>
      </c>
      <c r="AV31" s="111">
        <f t="shared" si="19"/>
        <v>0</v>
      </c>
      <c r="AW31" s="111"/>
      <c r="AX31" s="111"/>
      <c r="AY31" s="111">
        <f t="shared" si="20"/>
        <v>0</v>
      </c>
      <c r="AZ31" s="111">
        <f t="shared" si="20"/>
        <v>0</v>
      </c>
      <c r="BA31" s="111">
        <f t="shared" si="20"/>
        <v>0</v>
      </c>
      <c r="BB31" s="111">
        <f t="shared" si="20"/>
        <v>0</v>
      </c>
      <c r="BC31" s="111">
        <f t="shared" si="20"/>
        <v>0</v>
      </c>
      <c r="BD31" s="111">
        <f t="shared" si="20"/>
        <v>0</v>
      </c>
      <c r="BE31" s="111">
        <f t="shared" si="20"/>
        <v>0</v>
      </c>
      <c r="BF31" s="111">
        <f t="shared" si="20"/>
        <v>0</v>
      </c>
      <c r="BG31" s="111">
        <f t="shared" si="20"/>
        <v>0</v>
      </c>
      <c r="BH31" s="114"/>
      <c r="BI31" s="114"/>
      <c r="BJ31" s="114">
        <v>0</v>
      </c>
      <c r="BK31" s="114">
        <v>0</v>
      </c>
      <c r="BL31" s="114">
        <v>0</v>
      </c>
      <c r="BM31" s="114">
        <v>0</v>
      </c>
      <c r="BN31" s="114">
        <v>0</v>
      </c>
      <c r="BO31" s="114">
        <v>0</v>
      </c>
      <c r="BP31" s="114">
        <v>0</v>
      </c>
      <c r="BQ31" s="114">
        <v>0</v>
      </c>
      <c r="BR31" s="114">
        <v>0</v>
      </c>
    </row>
    <row r="32" spans="1:70" x14ac:dyDescent="0.25">
      <c r="A32" s="108" t="s">
        <v>49</v>
      </c>
      <c r="B32" s="106" t="s">
        <v>50</v>
      </c>
      <c r="C32" s="109" t="s">
        <v>18</v>
      </c>
      <c r="D32" s="111"/>
      <c r="E32" s="111"/>
      <c r="F32" s="111"/>
      <c r="G32" s="111">
        <f t="shared" ref="G32:BG32" si="21">IFERROR(SUM(G33,G37),"нд")</f>
        <v>0</v>
      </c>
      <c r="H32" s="111">
        <f t="shared" si="21"/>
        <v>0</v>
      </c>
      <c r="I32" s="111">
        <f t="shared" si="21"/>
        <v>0</v>
      </c>
      <c r="J32" s="111">
        <f t="shared" si="21"/>
        <v>0</v>
      </c>
      <c r="K32" s="111">
        <f t="shared" si="21"/>
        <v>0</v>
      </c>
      <c r="L32" s="111">
        <f t="shared" si="21"/>
        <v>0</v>
      </c>
      <c r="M32" s="111">
        <f t="shared" si="21"/>
        <v>0</v>
      </c>
      <c r="N32" s="111">
        <f t="shared" si="21"/>
        <v>0</v>
      </c>
      <c r="O32" s="111">
        <f t="shared" si="21"/>
        <v>0</v>
      </c>
      <c r="P32" s="111"/>
      <c r="Q32" s="111"/>
      <c r="R32" s="111">
        <f t="shared" si="21"/>
        <v>0</v>
      </c>
      <c r="S32" s="111">
        <f t="shared" si="21"/>
        <v>0</v>
      </c>
      <c r="T32" s="111">
        <f t="shared" si="21"/>
        <v>0</v>
      </c>
      <c r="U32" s="111">
        <f t="shared" si="21"/>
        <v>0</v>
      </c>
      <c r="V32" s="111">
        <f t="shared" si="21"/>
        <v>0</v>
      </c>
      <c r="W32" s="111">
        <f t="shared" si="21"/>
        <v>0</v>
      </c>
      <c r="X32" s="111">
        <f t="shared" si="21"/>
        <v>0</v>
      </c>
      <c r="Y32" s="111">
        <f t="shared" si="21"/>
        <v>0</v>
      </c>
      <c r="Z32" s="111">
        <f t="shared" si="21"/>
        <v>0</v>
      </c>
      <c r="AA32" s="111"/>
      <c r="AB32" s="111"/>
      <c r="AC32" s="111">
        <f t="shared" si="21"/>
        <v>0</v>
      </c>
      <c r="AD32" s="111">
        <f t="shared" si="21"/>
        <v>0</v>
      </c>
      <c r="AE32" s="111">
        <f t="shared" si="21"/>
        <v>0</v>
      </c>
      <c r="AF32" s="111">
        <f t="shared" si="21"/>
        <v>0</v>
      </c>
      <c r="AG32" s="111">
        <f t="shared" si="21"/>
        <v>0</v>
      </c>
      <c r="AH32" s="111">
        <f t="shared" si="21"/>
        <v>0</v>
      </c>
      <c r="AI32" s="111">
        <f t="shared" si="21"/>
        <v>0</v>
      </c>
      <c r="AJ32" s="111">
        <f t="shared" si="21"/>
        <v>0</v>
      </c>
      <c r="AK32" s="111">
        <f t="shared" si="21"/>
        <v>0</v>
      </c>
      <c r="AL32" s="111"/>
      <c r="AM32" s="111"/>
      <c r="AN32" s="111">
        <f t="shared" si="21"/>
        <v>0</v>
      </c>
      <c r="AO32" s="111">
        <f t="shared" si="21"/>
        <v>0</v>
      </c>
      <c r="AP32" s="111">
        <f t="shared" si="21"/>
        <v>0</v>
      </c>
      <c r="AQ32" s="111">
        <f t="shared" si="21"/>
        <v>0</v>
      </c>
      <c r="AR32" s="111">
        <f t="shared" si="21"/>
        <v>0</v>
      </c>
      <c r="AS32" s="111">
        <f t="shared" si="21"/>
        <v>0</v>
      </c>
      <c r="AT32" s="111">
        <f t="shared" si="21"/>
        <v>0</v>
      </c>
      <c r="AU32" s="111">
        <f t="shared" si="21"/>
        <v>0</v>
      </c>
      <c r="AV32" s="111">
        <f t="shared" si="21"/>
        <v>0</v>
      </c>
      <c r="AW32" s="111"/>
      <c r="AX32" s="111"/>
      <c r="AY32" s="111">
        <f t="shared" si="21"/>
        <v>0</v>
      </c>
      <c r="AZ32" s="111">
        <f t="shared" si="21"/>
        <v>0</v>
      </c>
      <c r="BA32" s="111">
        <f t="shared" si="21"/>
        <v>0</v>
      </c>
      <c r="BB32" s="111">
        <f t="shared" si="21"/>
        <v>0</v>
      </c>
      <c r="BC32" s="111">
        <f t="shared" si="21"/>
        <v>0</v>
      </c>
      <c r="BD32" s="111">
        <f t="shared" si="21"/>
        <v>0</v>
      </c>
      <c r="BE32" s="111">
        <f t="shared" si="21"/>
        <v>0</v>
      </c>
      <c r="BF32" s="111">
        <f t="shared" si="21"/>
        <v>0</v>
      </c>
      <c r="BG32" s="111">
        <f t="shared" si="21"/>
        <v>0</v>
      </c>
      <c r="BH32" s="114"/>
      <c r="BI32" s="114"/>
      <c r="BJ32" s="114">
        <v>0</v>
      </c>
      <c r="BK32" s="114">
        <v>0</v>
      </c>
      <c r="BL32" s="114">
        <v>0</v>
      </c>
      <c r="BM32" s="114">
        <v>0</v>
      </c>
      <c r="BN32" s="114">
        <v>0</v>
      </c>
      <c r="BO32" s="114">
        <v>0</v>
      </c>
      <c r="BP32" s="114">
        <v>0</v>
      </c>
      <c r="BQ32" s="114">
        <v>0</v>
      </c>
      <c r="BR32" s="114">
        <v>0</v>
      </c>
    </row>
    <row r="33" spans="1:70" x14ac:dyDescent="0.25">
      <c r="A33" s="108" t="s">
        <v>51</v>
      </c>
      <c r="B33" s="106" t="s">
        <v>52</v>
      </c>
      <c r="C33" s="109" t="s">
        <v>18</v>
      </c>
      <c r="D33" s="111"/>
      <c r="E33" s="111"/>
      <c r="F33" s="111"/>
      <c r="G33" s="111">
        <f t="shared" ref="G33:BG33" si="22">IFERROR(SUM(G34,G35,G36),"нд")</f>
        <v>0</v>
      </c>
      <c r="H33" s="111">
        <f t="shared" si="22"/>
        <v>0</v>
      </c>
      <c r="I33" s="111">
        <f t="shared" si="22"/>
        <v>0</v>
      </c>
      <c r="J33" s="111">
        <f t="shared" si="22"/>
        <v>0</v>
      </c>
      <c r="K33" s="111">
        <f t="shared" si="22"/>
        <v>0</v>
      </c>
      <c r="L33" s="111">
        <f t="shared" si="22"/>
        <v>0</v>
      </c>
      <c r="M33" s="111">
        <f t="shared" si="22"/>
        <v>0</v>
      </c>
      <c r="N33" s="111">
        <f t="shared" si="22"/>
        <v>0</v>
      </c>
      <c r="O33" s="111">
        <f t="shared" si="22"/>
        <v>0</v>
      </c>
      <c r="P33" s="111"/>
      <c r="Q33" s="111"/>
      <c r="R33" s="111">
        <f t="shared" si="22"/>
        <v>0</v>
      </c>
      <c r="S33" s="111">
        <f t="shared" si="22"/>
        <v>0</v>
      </c>
      <c r="T33" s="111">
        <f t="shared" si="22"/>
        <v>0</v>
      </c>
      <c r="U33" s="111">
        <f t="shared" si="22"/>
        <v>0</v>
      </c>
      <c r="V33" s="111">
        <f t="shared" si="22"/>
        <v>0</v>
      </c>
      <c r="W33" s="111">
        <f t="shared" si="22"/>
        <v>0</v>
      </c>
      <c r="X33" s="111">
        <f t="shared" si="22"/>
        <v>0</v>
      </c>
      <c r="Y33" s="111">
        <f t="shared" si="22"/>
        <v>0</v>
      </c>
      <c r="Z33" s="111">
        <f t="shared" si="22"/>
        <v>0</v>
      </c>
      <c r="AA33" s="111"/>
      <c r="AB33" s="111"/>
      <c r="AC33" s="111">
        <f t="shared" si="22"/>
        <v>0</v>
      </c>
      <c r="AD33" s="111">
        <f t="shared" si="22"/>
        <v>0</v>
      </c>
      <c r="AE33" s="111">
        <f t="shared" si="22"/>
        <v>0</v>
      </c>
      <c r="AF33" s="111">
        <f t="shared" si="22"/>
        <v>0</v>
      </c>
      <c r="AG33" s="111">
        <f t="shared" si="22"/>
        <v>0</v>
      </c>
      <c r="AH33" s="111">
        <f t="shared" si="22"/>
        <v>0</v>
      </c>
      <c r="AI33" s="111">
        <f t="shared" si="22"/>
        <v>0</v>
      </c>
      <c r="AJ33" s="111">
        <f t="shared" si="22"/>
        <v>0</v>
      </c>
      <c r="AK33" s="111">
        <f t="shared" si="22"/>
        <v>0</v>
      </c>
      <c r="AL33" s="111"/>
      <c r="AM33" s="111"/>
      <c r="AN33" s="111">
        <f t="shared" si="22"/>
        <v>0</v>
      </c>
      <c r="AO33" s="111">
        <f t="shared" si="22"/>
        <v>0</v>
      </c>
      <c r="AP33" s="111">
        <f t="shared" si="22"/>
        <v>0</v>
      </c>
      <c r="AQ33" s="111">
        <f t="shared" si="22"/>
        <v>0</v>
      </c>
      <c r="AR33" s="111">
        <f t="shared" si="22"/>
        <v>0</v>
      </c>
      <c r="AS33" s="111">
        <f t="shared" si="22"/>
        <v>0</v>
      </c>
      <c r="AT33" s="111">
        <f t="shared" si="22"/>
        <v>0</v>
      </c>
      <c r="AU33" s="111">
        <f t="shared" si="22"/>
        <v>0</v>
      </c>
      <c r="AV33" s="111">
        <f t="shared" si="22"/>
        <v>0</v>
      </c>
      <c r="AW33" s="111"/>
      <c r="AX33" s="111"/>
      <c r="AY33" s="111">
        <f t="shared" si="22"/>
        <v>0</v>
      </c>
      <c r="AZ33" s="111">
        <f t="shared" si="22"/>
        <v>0</v>
      </c>
      <c r="BA33" s="111">
        <f t="shared" si="22"/>
        <v>0</v>
      </c>
      <c r="BB33" s="111">
        <f t="shared" si="22"/>
        <v>0</v>
      </c>
      <c r="BC33" s="111">
        <f t="shared" si="22"/>
        <v>0</v>
      </c>
      <c r="BD33" s="111">
        <f t="shared" si="22"/>
        <v>0</v>
      </c>
      <c r="BE33" s="111">
        <f t="shared" si="22"/>
        <v>0</v>
      </c>
      <c r="BF33" s="111">
        <f t="shared" si="22"/>
        <v>0</v>
      </c>
      <c r="BG33" s="111">
        <f t="shared" si="22"/>
        <v>0</v>
      </c>
      <c r="BH33" s="114"/>
      <c r="BI33" s="114"/>
      <c r="BJ33" s="114">
        <v>0</v>
      </c>
      <c r="BK33" s="114">
        <v>0</v>
      </c>
      <c r="BL33" s="114">
        <v>0</v>
      </c>
      <c r="BM33" s="114">
        <v>0</v>
      </c>
      <c r="BN33" s="114">
        <v>0</v>
      </c>
      <c r="BO33" s="114">
        <v>0</v>
      </c>
      <c r="BP33" s="114">
        <v>0</v>
      </c>
      <c r="BQ33" s="114">
        <v>0</v>
      </c>
      <c r="BR33" s="114">
        <v>0</v>
      </c>
    </row>
    <row r="34" spans="1:70" ht="47.25" x14ac:dyDescent="0.25">
      <c r="A34" s="108" t="s">
        <v>51</v>
      </c>
      <c r="B34" s="106" t="s">
        <v>53</v>
      </c>
      <c r="C34" s="109" t="s">
        <v>18</v>
      </c>
      <c r="D34" s="111"/>
      <c r="E34" s="111"/>
      <c r="F34" s="111"/>
      <c r="G34" s="111">
        <f t="shared" ref="G34:S36" si="23">IFERROR(0,"нд")</f>
        <v>0</v>
      </c>
      <c r="H34" s="111">
        <f t="shared" si="23"/>
        <v>0</v>
      </c>
      <c r="I34" s="111">
        <f t="shared" si="23"/>
        <v>0</v>
      </c>
      <c r="J34" s="111">
        <f t="shared" si="23"/>
        <v>0</v>
      </c>
      <c r="K34" s="111">
        <f t="shared" si="23"/>
        <v>0</v>
      </c>
      <c r="L34" s="111">
        <f t="shared" si="23"/>
        <v>0</v>
      </c>
      <c r="M34" s="111">
        <f t="shared" si="23"/>
        <v>0</v>
      </c>
      <c r="N34" s="111">
        <f t="shared" si="23"/>
        <v>0</v>
      </c>
      <c r="O34" s="111">
        <f t="shared" si="23"/>
        <v>0</v>
      </c>
      <c r="P34" s="111"/>
      <c r="Q34" s="111"/>
      <c r="R34" s="111">
        <f t="shared" si="23"/>
        <v>0</v>
      </c>
      <c r="S34" s="111">
        <f t="shared" si="23"/>
        <v>0</v>
      </c>
      <c r="T34" s="111">
        <f t="shared" ref="R34:AE36" si="24">IFERROR(0,"нд")</f>
        <v>0</v>
      </c>
      <c r="U34" s="111">
        <f t="shared" si="24"/>
        <v>0</v>
      </c>
      <c r="V34" s="111">
        <f t="shared" si="24"/>
        <v>0</v>
      </c>
      <c r="W34" s="111">
        <f t="shared" si="24"/>
        <v>0</v>
      </c>
      <c r="X34" s="111">
        <f t="shared" si="24"/>
        <v>0</v>
      </c>
      <c r="Y34" s="111">
        <f t="shared" si="24"/>
        <v>0</v>
      </c>
      <c r="Z34" s="111">
        <f t="shared" si="24"/>
        <v>0</v>
      </c>
      <c r="AA34" s="111"/>
      <c r="AB34" s="111"/>
      <c r="AC34" s="111">
        <f t="shared" si="24"/>
        <v>0</v>
      </c>
      <c r="AD34" s="111">
        <f t="shared" si="24"/>
        <v>0</v>
      </c>
      <c r="AE34" s="111">
        <f t="shared" si="24"/>
        <v>0</v>
      </c>
      <c r="AF34" s="111">
        <f t="shared" ref="AC34:AP36" si="25">IFERROR(0,"нд")</f>
        <v>0</v>
      </c>
      <c r="AG34" s="111">
        <f t="shared" si="25"/>
        <v>0</v>
      </c>
      <c r="AH34" s="111">
        <f t="shared" si="25"/>
        <v>0</v>
      </c>
      <c r="AI34" s="111">
        <f t="shared" si="25"/>
        <v>0</v>
      </c>
      <c r="AJ34" s="111">
        <f t="shared" si="25"/>
        <v>0</v>
      </c>
      <c r="AK34" s="111">
        <f t="shared" si="25"/>
        <v>0</v>
      </c>
      <c r="AL34" s="111"/>
      <c r="AM34" s="111"/>
      <c r="AN34" s="111">
        <f t="shared" si="25"/>
        <v>0</v>
      </c>
      <c r="AO34" s="111">
        <f t="shared" si="25"/>
        <v>0</v>
      </c>
      <c r="AP34" s="111">
        <f t="shared" si="25"/>
        <v>0</v>
      </c>
      <c r="AQ34" s="111">
        <f t="shared" ref="AN34:BA36" si="26">IFERROR(0,"нд")</f>
        <v>0</v>
      </c>
      <c r="AR34" s="111">
        <f t="shared" si="26"/>
        <v>0</v>
      </c>
      <c r="AS34" s="111">
        <f t="shared" si="26"/>
        <v>0</v>
      </c>
      <c r="AT34" s="111">
        <f t="shared" si="26"/>
        <v>0</v>
      </c>
      <c r="AU34" s="111">
        <f t="shared" si="26"/>
        <v>0</v>
      </c>
      <c r="AV34" s="111">
        <f t="shared" si="26"/>
        <v>0</v>
      </c>
      <c r="AW34" s="111"/>
      <c r="AX34" s="111"/>
      <c r="AY34" s="111">
        <f t="shared" si="26"/>
        <v>0</v>
      </c>
      <c r="AZ34" s="111">
        <f t="shared" si="26"/>
        <v>0</v>
      </c>
      <c r="BA34" s="111">
        <f t="shared" si="26"/>
        <v>0</v>
      </c>
      <c r="BB34" s="111">
        <f t="shared" ref="AY34:BG36" si="27">IFERROR(0,"нд")</f>
        <v>0</v>
      </c>
      <c r="BC34" s="111">
        <f t="shared" si="27"/>
        <v>0</v>
      </c>
      <c r="BD34" s="111">
        <f t="shared" si="27"/>
        <v>0</v>
      </c>
      <c r="BE34" s="111">
        <f t="shared" si="27"/>
        <v>0</v>
      </c>
      <c r="BF34" s="111">
        <f t="shared" si="27"/>
        <v>0</v>
      </c>
      <c r="BG34" s="111">
        <f t="shared" si="27"/>
        <v>0</v>
      </c>
      <c r="BH34" s="114"/>
      <c r="BI34" s="114"/>
      <c r="BJ34" s="114">
        <v>0</v>
      </c>
      <c r="BK34" s="114">
        <v>0</v>
      </c>
      <c r="BL34" s="114">
        <v>0</v>
      </c>
      <c r="BM34" s="114">
        <v>0</v>
      </c>
      <c r="BN34" s="114">
        <v>0</v>
      </c>
      <c r="BO34" s="114">
        <v>0</v>
      </c>
      <c r="BP34" s="114">
        <v>0</v>
      </c>
      <c r="BQ34" s="114">
        <v>0</v>
      </c>
      <c r="BR34" s="114">
        <v>0</v>
      </c>
    </row>
    <row r="35" spans="1:70" ht="47.25" x14ac:dyDescent="0.25">
      <c r="A35" s="108" t="s">
        <v>51</v>
      </c>
      <c r="B35" s="106" t="s">
        <v>54</v>
      </c>
      <c r="C35" s="109" t="s">
        <v>18</v>
      </c>
      <c r="D35" s="111"/>
      <c r="E35" s="111"/>
      <c r="F35" s="111"/>
      <c r="G35" s="111">
        <f t="shared" si="23"/>
        <v>0</v>
      </c>
      <c r="H35" s="111">
        <f t="shared" si="23"/>
        <v>0</v>
      </c>
      <c r="I35" s="111">
        <f t="shared" si="23"/>
        <v>0</v>
      </c>
      <c r="J35" s="111">
        <f t="shared" si="23"/>
        <v>0</v>
      </c>
      <c r="K35" s="111">
        <f t="shared" si="23"/>
        <v>0</v>
      </c>
      <c r="L35" s="111">
        <f t="shared" si="23"/>
        <v>0</v>
      </c>
      <c r="M35" s="111">
        <f t="shared" si="23"/>
        <v>0</v>
      </c>
      <c r="N35" s="111">
        <f t="shared" si="23"/>
        <v>0</v>
      </c>
      <c r="O35" s="111">
        <f t="shared" si="23"/>
        <v>0</v>
      </c>
      <c r="P35" s="111"/>
      <c r="Q35" s="111"/>
      <c r="R35" s="111">
        <f t="shared" si="24"/>
        <v>0</v>
      </c>
      <c r="S35" s="111">
        <f t="shared" si="24"/>
        <v>0</v>
      </c>
      <c r="T35" s="111">
        <f t="shared" si="24"/>
        <v>0</v>
      </c>
      <c r="U35" s="111">
        <f t="shared" si="24"/>
        <v>0</v>
      </c>
      <c r="V35" s="111">
        <f t="shared" si="24"/>
        <v>0</v>
      </c>
      <c r="W35" s="111">
        <f t="shared" si="24"/>
        <v>0</v>
      </c>
      <c r="X35" s="111">
        <f t="shared" si="24"/>
        <v>0</v>
      </c>
      <c r="Y35" s="111">
        <f t="shared" si="24"/>
        <v>0</v>
      </c>
      <c r="Z35" s="111">
        <f t="shared" si="24"/>
        <v>0</v>
      </c>
      <c r="AA35" s="111"/>
      <c r="AB35" s="111"/>
      <c r="AC35" s="111">
        <f t="shared" si="25"/>
        <v>0</v>
      </c>
      <c r="AD35" s="111">
        <f t="shared" si="25"/>
        <v>0</v>
      </c>
      <c r="AE35" s="111">
        <f t="shared" si="25"/>
        <v>0</v>
      </c>
      <c r="AF35" s="111">
        <f t="shared" si="25"/>
        <v>0</v>
      </c>
      <c r="AG35" s="111">
        <f t="shared" si="25"/>
        <v>0</v>
      </c>
      <c r="AH35" s="111">
        <f t="shared" si="25"/>
        <v>0</v>
      </c>
      <c r="AI35" s="111">
        <f t="shared" si="25"/>
        <v>0</v>
      </c>
      <c r="AJ35" s="111">
        <f t="shared" si="25"/>
        <v>0</v>
      </c>
      <c r="AK35" s="111">
        <f t="shared" si="25"/>
        <v>0</v>
      </c>
      <c r="AL35" s="111"/>
      <c r="AM35" s="111"/>
      <c r="AN35" s="111">
        <f t="shared" si="26"/>
        <v>0</v>
      </c>
      <c r="AO35" s="111">
        <f t="shared" si="26"/>
        <v>0</v>
      </c>
      <c r="AP35" s="111">
        <f t="shared" si="26"/>
        <v>0</v>
      </c>
      <c r="AQ35" s="111">
        <f t="shared" si="26"/>
        <v>0</v>
      </c>
      <c r="AR35" s="111">
        <f t="shared" si="26"/>
        <v>0</v>
      </c>
      <c r="AS35" s="111">
        <f t="shared" si="26"/>
        <v>0</v>
      </c>
      <c r="AT35" s="111">
        <f t="shared" si="26"/>
        <v>0</v>
      </c>
      <c r="AU35" s="111">
        <f t="shared" si="26"/>
        <v>0</v>
      </c>
      <c r="AV35" s="111">
        <f t="shared" si="26"/>
        <v>0</v>
      </c>
      <c r="AW35" s="111"/>
      <c r="AX35" s="111"/>
      <c r="AY35" s="111">
        <f t="shared" si="27"/>
        <v>0</v>
      </c>
      <c r="AZ35" s="111">
        <f t="shared" si="27"/>
        <v>0</v>
      </c>
      <c r="BA35" s="111">
        <f t="shared" si="27"/>
        <v>0</v>
      </c>
      <c r="BB35" s="111">
        <f t="shared" si="27"/>
        <v>0</v>
      </c>
      <c r="BC35" s="111">
        <f t="shared" si="27"/>
        <v>0</v>
      </c>
      <c r="BD35" s="111">
        <f t="shared" si="27"/>
        <v>0</v>
      </c>
      <c r="BE35" s="111">
        <f t="shared" si="27"/>
        <v>0</v>
      </c>
      <c r="BF35" s="111">
        <f t="shared" si="27"/>
        <v>0</v>
      </c>
      <c r="BG35" s="111">
        <f t="shared" si="27"/>
        <v>0</v>
      </c>
      <c r="BH35" s="114"/>
      <c r="BI35" s="114"/>
      <c r="BJ35" s="114">
        <v>0</v>
      </c>
      <c r="BK35" s="114">
        <v>0</v>
      </c>
      <c r="BL35" s="114">
        <v>0</v>
      </c>
      <c r="BM35" s="114">
        <v>0</v>
      </c>
      <c r="BN35" s="114">
        <v>0</v>
      </c>
      <c r="BO35" s="114">
        <v>0</v>
      </c>
      <c r="BP35" s="114">
        <v>0</v>
      </c>
      <c r="BQ35" s="114">
        <v>0</v>
      </c>
      <c r="BR35" s="114">
        <v>0</v>
      </c>
    </row>
    <row r="36" spans="1:70" ht="47.25" x14ac:dyDescent="0.25">
      <c r="A36" s="108" t="s">
        <v>51</v>
      </c>
      <c r="B36" s="106" t="s">
        <v>55</v>
      </c>
      <c r="C36" s="109" t="s">
        <v>18</v>
      </c>
      <c r="D36" s="111"/>
      <c r="E36" s="111"/>
      <c r="F36" s="111"/>
      <c r="G36" s="111">
        <f t="shared" si="23"/>
        <v>0</v>
      </c>
      <c r="H36" s="111">
        <f t="shared" si="23"/>
        <v>0</v>
      </c>
      <c r="I36" s="111">
        <f t="shared" si="23"/>
        <v>0</v>
      </c>
      <c r="J36" s="111">
        <f t="shared" si="23"/>
        <v>0</v>
      </c>
      <c r="K36" s="111">
        <f t="shared" si="23"/>
        <v>0</v>
      </c>
      <c r="L36" s="111">
        <f t="shared" si="23"/>
        <v>0</v>
      </c>
      <c r="M36" s="111">
        <f t="shared" si="23"/>
        <v>0</v>
      </c>
      <c r="N36" s="111">
        <f t="shared" si="23"/>
        <v>0</v>
      </c>
      <c r="O36" s="111">
        <f t="shared" si="23"/>
        <v>0</v>
      </c>
      <c r="P36" s="111"/>
      <c r="Q36" s="111"/>
      <c r="R36" s="111">
        <f t="shared" si="24"/>
        <v>0</v>
      </c>
      <c r="S36" s="111">
        <f t="shared" si="24"/>
        <v>0</v>
      </c>
      <c r="T36" s="111">
        <f t="shared" si="24"/>
        <v>0</v>
      </c>
      <c r="U36" s="111">
        <f t="shared" si="24"/>
        <v>0</v>
      </c>
      <c r="V36" s="111">
        <f t="shared" si="24"/>
        <v>0</v>
      </c>
      <c r="W36" s="111">
        <f t="shared" si="24"/>
        <v>0</v>
      </c>
      <c r="X36" s="111">
        <f t="shared" si="24"/>
        <v>0</v>
      </c>
      <c r="Y36" s="111">
        <f t="shared" si="24"/>
        <v>0</v>
      </c>
      <c r="Z36" s="111">
        <f t="shared" si="24"/>
        <v>0</v>
      </c>
      <c r="AA36" s="111"/>
      <c r="AB36" s="111"/>
      <c r="AC36" s="111">
        <f t="shared" si="25"/>
        <v>0</v>
      </c>
      <c r="AD36" s="111">
        <f t="shared" si="25"/>
        <v>0</v>
      </c>
      <c r="AE36" s="111">
        <f t="shared" si="25"/>
        <v>0</v>
      </c>
      <c r="AF36" s="111">
        <f t="shared" si="25"/>
        <v>0</v>
      </c>
      <c r="AG36" s="111">
        <f t="shared" si="25"/>
        <v>0</v>
      </c>
      <c r="AH36" s="111">
        <f t="shared" si="25"/>
        <v>0</v>
      </c>
      <c r="AI36" s="111">
        <f t="shared" si="25"/>
        <v>0</v>
      </c>
      <c r="AJ36" s="111">
        <f t="shared" si="25"/>
        <v>0</v>
      </c>
      <c r="AK36" s="111">
        <f t="shared" si="25"/>
        <v>0</v>
      </c>
      <c r="AL36" s="111"/>
      <c r="AM36" s="111"/>
      <c r="AN36" s="111">
        <f t="shared" si="26"/>
        <v>0</v>
      </c>
      <c r="AO36" s="111">
        <f t="shared" si="26"/>
        <v>0</v>
      </c>
      <c r="AP36" s="111">
        <f t="shared" si="26"/>
        <v>0</v>
      </c>
      <c r="AQ36" s="111">
        <f t="shared" si="26"/>
        <v>0</v>
      </c>
      <c r="AR36" s="111">
        <f t="shared" si="26"/>
        <v>0</v>
      </c>
      <c r="AS36" s="111">
        <f t="shared" si="26"/>
        <v>0</v>
      </c>
      <c r="AT36" s="111">
        <f t="shared" si="26"/>
        <v>0</v>
      </c>
      <c r="AU36" s="111">
        <f t="shared" si="26"/>
        <v>0</v>
      </c>
      <c r="AV36" s="111">
        <f t="shared" si="26"/>
        <v>0</v>
      </c>
      <c r="AW36" s="111"/>
      <c r="AX36" s="111"/>
      <c r="AY36" s="111">
        <f t="shared" si="27"/>
        <v>0</v>
      </c>
      <c r="AZ36" s="111">
        <f t="shared" si="27"/>
        <v>0</v>
      </c>
      <c r="BA36" s="111">
        <f t="shared" si="27"/>
        <v>0</v>
      </c>
      <c r="BB36" s="111">
        <f t="shared" si="27"/>
        <v>0</v>
      </c>
      <c r="BC36" s="111">
        <f t="shared" si="27"/>
        <v>0</v>
      </c>
      <c r="BD36" s="111">
        <f t="shared" si="27"/>
        <v>0</v>
      </c>
      <c r="BE36" s="111">
        <f t="shared" si="27"/>
        <v>0</v>
      </c>
      <c r="BF36" s="111">
        <f t="shared" si="27"/>
        <v>0</v>
      </c>
      <c r="BG36" s="111">
        <f t="shared" si="27"/>
        <v>0</v>
      </c>
      <c r="BH36" s="114"/>
      <c r="BI36" s="114"/>
      <c r="BJ36" s="114">
        <v>0</v>
      </c>
      <c r="BK36" s="114">
        <v>0</v>
      </c>
      <c r="BL36" s="114">
        <v>0</v>
      </c>
      <c r="BM36" s="114">
        <v>0</v>
      </c>
      <c r="BN36" s="114">
        <v>0</v>
      </c>
      <c r="BO36" s="114">
        <v>0</v>
      </c>
      <c r="BP36" s="114">
        <v>0</v>
      </c>
      <c r="BQ36" s="114">
        <v>0</v>
      </c>
      <c r="BR36" s="114">
        <v>0</v>
      </c>
    </row>
    <row r="37" spans="1:70" x14ac:dyDescent="0.25">
      <c r="A37" s="108" t="s">
        <v>56</v>
      </c>
      <c r="B37" s="106" t="s">
        <v>52</v>
      </c>
      <c r="C37" s="109" t="s">
        <v>18</v>
      </c>
      <c r="D37" s="111"/>
      <c r="E37" s="111"/>
      <c r="F37" s="111"/>
      <c r="G37" s="111">
        <f t="shared" ref="G37:BG37" si="28">IFERROR(SUM(G38,G39,G40),"нд")</f>
        <v>0</v>
      </c>
      <c r="H37" s="111">
        <f t="shared" si="28"/>
        <v>0</v>
      </c>
      <c r="I37" s="111">
        <f t="shared" si="28"/>
        <v>0</v>
      </c>
      <c r="J37" s="111">
        <f t="shared" si="28"/>
        <v>0</v>
      </c>
      <c r="K37" s="111">
        <f t="shared" si="28"/>
        <v>0</v>
      </c>
      <c r="L37" s="111">
        <f t="shared" si="28"/>
        <v>0</v>
      </c>
      <c r="M37" s="111">
        <f t="shared" si="28"/>
        <v>0</v>
      </c>
      <c r="N37" s="111">
        <f t="shared" si="28"/>
        <v>0</v>
      </c>
      <c r="O37" s="111">
        <f t="shared" si="28"/>
        <v>0</v>
      </c>
      <c r="P37" s="111"/>
      <c r="Q37" s="111"/>
      <c r="R37" s="111">
        <f t="shared" si="28"/>
        <v>0</v>
      </c>
      <c r="S37" s="111">
        <f t="shared" si="28"/>
        <v>0</v>
      </c>
      <c r="T37" s="111">
        <f t="shared" si="28"/>
        <v>0</v>
      </c>
      <c r="U37" s="111">
        <f t="shared" si="28"/>
        <v>0</v>
      </c>
      <c r="V37" s="111">
        <f t="shared" si="28"/>
        <v>0</v>
      </c>
      <c r="W37" s="111">
        <f t="shared" si="28"/>
        <v>0</v>
      </c>
      <c r="X37" s="111">
        <f t="shared" si="28"/>
        <v>0</v>
      </c>
      <c r="Y37" s="111">
        <f t="shared" si="28"/>
        <v>0</v>
      </c>
      <c r="Z37" s="111">
        <f t="shared" si="28"/>
        <v>0</v>
      </c>
      <c r="AA37" s="111"/>
      <c r="AB37" s="111"/>
      <c r="AC37" s="111">
        <f t="shared" si="28"/>
        <v>0</v>
      </c>
      <c r="AD37" s="111">
        <f t="shared" si="28"/>
        <v>0</v>
      </c>
      <c r="AE37" s="111">
        <f t="shared" si="28"/>
        <v>0</v>
      </c>
      <c r="AF37" s="111">
        <f t="shared" si="28"/>
        <v>0</v>
      </c>
      <c r="AG37" s="111">
        <f t="shared" si="28"/>
        <v>0</v>
      </c>
      <c r="AH37" s="111">
        <f t="shared" si="28"/>
        <v>0</v>
      </c>
      <c r="AI37" s="111">
        <f t="shared" si="28"/>
        <v>0</v>
      </c>
      <c r="AJ37" s="111">
        <f t="shared" si="28"/>
        <v>0</v>
      </c>
      <c r="AK37" s="111">
        <f t="shared" si="28"/>
        <v>0</v>
      </c>
      <c r="AL37" s="111"/>
      <c r="AM37" s="111"/>
      <c r="AN37" s="111">
        <f t="shared" si="28"/>
        <v>0</v>
      </c>
      <c r="AO37" s="111">
        <f t="shared" si="28"/>
        <v>0</v>
      </c>
      <c r="AP37" s="111">
        <f t="shared" si="28"/>
        <v>0</v>
      </c>
      <c r="AQ37" s="111">
        <f t="shared" si="28"/>
        <v>0</v>
      </c>
      <c r="AR37" s="111">
        <f t="shared" si="28"/>
        <v>0</v>
      </c>
      <c r="AS37" s="111">
        <f t="shared" si="28"/>
        <v>0</v>
      </c>
      <c r="AT37" s="111">
        <f t="shared" si="28"/>
        <v>0</v>
      </c>
      <c r="AU37" s="111">
        <f t="shared" si="28"/>
        <v>0</v>
      </c>
      <c r="AV37" s="111">
        <f t="shared" si="28"/>
        <v>0</v>
      </c>
      <c r="AW37" s="111"/>
      <c r="AX37" s="111"/>
      <c r="AY37" s="111">
        <f t="shared" si="28"/>
        <v>0</v>
      </c>
      <c r="AZ37" s="111">
        <f t="shared" si="28"/>
        <v>0</v>
      </c>
      <c r="BA37" s="111">
        <f t="shared" si="28"/>
        <v>0</v>
      </c>
      <c r="BB37" s="111">
        <f t="shared" si="28"/>
        <v>0</v>
      </c>
      <c r="BC37" s="111">
        <f t="shared" si="28"/>
        <v>0</v>
      </c>
      <c r="BD37" s="111">
        <f t="shared" si="28"/>
        <v>0</v>
      </c>
      <c r="BE37" s="111">
        <f t="shared" si="28"/>
        <v>0</v>
      </c>
      <c r="BF37" s="111">
        <f t="shared" si="28"/>
        <v>0</v>
      </c>
      <c r="BG37" s="111">
        <f t="shared" si="28"/>
        <v>0</v>
      </c>
      <c r="BH37" s="114"/>
      <c r="BI37" s="114"/>
      <c r="BJ37" s="114">
        <v>0</v>
      </c>
      <c r="BK37" s="114">
        <v>0</v>
      </c>
      <c r="BL37" s="114">
        <v>0</v>
      </c>
      <c r="BM37" s="114">
        <v>0</v>
      </c>
      <c r="BN37" s="114">
        <v>0</v>
      </c>
      <c r="BO37" s="114">
        <v>0</v>
      </c>
      <c r="BP37" s="114">
        <v>0</v>
      </c>
      <c r="BQ37" s="114">
        <v>0</v>
      </c>
      <c r="BR37" s="114">
        <v>0</v>
      </c>
    </row>
    <row r="38" spans="1:70" ht="47.25" x14ac:dyDescent="0.25">
      <c r="A38" s="108" t="s">
        <v>56</v>
      </c>
      <c r="B38" s="106" t="s">
        <v>53</v>
      </c>
      <c r="C38" s="109" t="s">
        <v>18</v>
      </c>
      <c r="D38" s="111"/>
      <c r="E38" s="111"/>
      <c r="F38" s="111"/>
      <c r="G38" s="111">
        <f t="shared" ref="G38:S40" si="29">IFERROR(0,"нд")</f>
        <v>0</v>
      </c>
      <c r="H38" s="111">
        <f t="shared" si="29"/>
        <v>0</v>
      </c>
      <c r="I38" s="111">
        <f t="shared" si="29"/>
        <v>0</v>
      </c>
      <c r="J38" s="111">
        <f t="shared" si="29"/>
        <v>0</v>
      </c>
      <c r="K38" s="111">
        <f t="shared" si="29"/>
        <v>0</v>
      </c>
      <c r="L38" s="111">
        <f t="shared" si="29"/>
        <v>0</v>
      </c>
      <c r="M38" s="111">
        <f t="shared" si="29"/>
        <v>0</v>
      </c>
      <c r="N38" s="111">
        <f t="shared" si="29"/>
        <v>0</v>
      </c>
      <c r="O38" s="111">
        <f t="shared" si="29"/>
        <v>0</v>
      </c>
      <c r="P38" s="111"/>
      <c r="Q38" s="111"/>
      <c r="R38" s="111">
        <f t="shared" si="29"/>
        <v>0</v>
      </c>
      <c r="S38" s="111">
        <f t="shared" si="29"/>
        <v>0</v>
      </c>
      <c r="T38" s="111">
        <f t="shared" ref="R38:AE40" si="30">IFERROR(0,"нд")</f>
        <v>0</v>
      </c>
      <c r="U38" s="111">
        <f t="shared" si="30"/>
        <v>0</v>
      </c>
      <c r="V38" s="111">
        <f t="shared" si="30"/>
        <v>0</v>
      </c>
      <c r="W38" s="111">
        <f t="shared" si="30"/>
        <v>0</v>
      </c>
      <c r="X38" s="111">
        <f t="shared" si="30"/>
        <v>0</v>
      </c>
      <c r="Y38" s="111">
        <f t="shared" si="30"/>
        <v>0</v>
      </c>
      <c r="Z38" s="111">
        <f t="shared" si="30"/>
        <v>0</v>
      </c>
      <c r="AA38" s="111"/>
      <c r="AB38" s="111"/>
      <c r="AC38" s="111">
        <f t="shared" si="30"/>
        <v>0</v>
      </c>
      <c r="AD38" s="111">
        <f t="shared" si="30"/>
        <v>0</v>
      </c>
      <c r="AE38" s="111">
        <f t="shared" si="30"/>
        <v>0</v>
      </c>
      <c r="AF38" s="111">
        <f t="shared" ref="AC38:AP40" si="31">IFERROR(0,"нд")</f>
        <v>0</v>
      </c>
      <c r="AG38" s="111">
        <f t="shared" si="31"/>
        <v>0</v>
      </c>
      <c r="AH38" s="111">
        <f t="shared" si="31"/>
        <v>0</v>
      </c>
      <c r="AI38" s="111">
        <f t="shared" si="31"/>
        <v>0</v>
      </c>
      <c r="AJ38" s="111">
        <f t="shared" si="31"/>
        <v>0</v>
      </c>
      <c r="AK38" s="111">
        <f t="shared" si="31"/>
        <v>0</v>
      </c>
      <c r="AL38" s="111"/>
      <c r="AM38" s="111"/>
      <c r="AN38" s="111">
        <f t="shared" si="31"/>
        <v>0</v>
      </c>
      <c r="AO38" s="111">
        <f t="shared" si="31"/>
        <v>0</v>
      </c>
      <c r="AP38" s="111">
        <f t="shared" si="31"/>
        <v>0</v>
      </c>
      <c r="AQ38" s="111">
        <f t="shared" ref="AN38:BA40" si="32">IFERROR(0,"нд")</f>
        <v>0</v>
      </c>
      <c r="AR38" s="111">
        <f t="shared" si="32"/>
        <v>0</v>
      </c>
      <c r="AS38" s="111">
        <f t="shared" si="32"/>
        <v>0</v>
      </c>
      <c r="AT38" s="111">
        <f t="shared" si="32"/>
        <v>0</v>
      </c>
      <c r="AU38" s="111">
        <f t="shared" si="32"/>
        <v>0</v>
      </c>
      <c r="AV38" s="111">
        <f t="shared" si="32"/>
        <v>0</v>
      </c>
      <c r="AW38" s="111"/>
      <c r="AX38" s="111"/>
      <c r="AY38" s="111">
        <f t="shared" si="32"/>
        <v>0</v>
      </c>
      <c r="AZ38" s="111">
        <f t="shared" si="32"/>
        <v>0</v>
      </c>
      <c r="BA38" s="111">
        <f t="shared" si="32"/>
        <v>0</v>
      </c>
      <c r="BB38" s="111">
        <f t="shared" ref="AY38:BG40" si="33">IFERROR(0,"нд")</f>
        <v>0</v>
      </c>
      <c r="BC38" s="111">
        <f t="shared" si="33"/>
        <v>0</v>
      </c>
      <c r="BD38" s="111">
        <f t="shared" si="33"/>
        <v>0</v>
      </c>
      <c r="BE38" s="111">
        <f t="shared" si="33"/>
        <v>0</v>
      </c>
      <c r="BF38" s="111">
        <f t="shared" si="33"/>
        <v>0</v>
      </c>
      <c r="BG38" s="111">
        <f t="shared" si="33"/>
        <v>0</v>
      </c>
      <c r="BH38" s="114"/>
      <c r="BI38" s="114"/>
      <c r="BJ38" s="114">
        <v>0</v>
      </c>
      <c r="BK38" s="114">
        <v>0</v>
      </c>
      <c r="BL38" s="114">
        <v>0</v>
      </c>
      <c r="BM38" s="114">
        <v>0</v>
      </c>
      <c r="BN38" s="114">
        <v>0</v>
      </c>
      <c r="BO38" s="114">
        <v>0</v>
      </c>
      <c r="BP38" s="114">
        <v>0</v>
      </c>
      <c r="BQ38" s="114">
        <v>0</v>
      </c>
      <c r="BR38" s="114">
        <v>0</v>
      </c>
    </row>
    <row r="39" spans="1:70" ht="47.25" x14ac:dyDescent="0.25">
      <c r="A39" s="108" t="s">
        <v>56</v>
      </c>
      <c r="B39" s="106" t="s">
        <v>54</v>
      </c>
      <c r="C39" s="109" t="s">
        <v>18</v>
      </c>
      <c r="D39" s="111"/>
      <c r="E39" s="111"/>
      <c r="F39" s="111"/>
      <c r="G39" s="111">
        <f t="shared" si="29"/>
        <v>0</v>
      </c>
      <c r="H39" s="111">
        <f t="shared" si="29"/>
        <v>0</v>
      </c>
      <c r="I39" s="111">
        <f t="shared" si="29"/>
        <v>0</v>
      </c>
      <c r="J39" s="111">
        <f t="shared" si="29"/>
        <v>0</v>
      </c>
      <c r="K39" s="111">
        <f t="shared" si="29"/>
        <v>0</v>
      </c>
      <c r="L39" s="111">
        <f t="shared" si="29"/>
        <v>0</v>
      </c>
      <c r="M39" s="111">
        <f t="shared" si="29"/>
        <v>0</v>
      </c>
      <c r="N39" s="111">
        <f t="shared" si="29"/>
        <v>0</v>
      </c>
      <c r="O39" s="111">
        <f t="shared" si="29"/>
        <v>0</v>
      </c>
      <c r="P39" s="111"/>
      <c r="Q39" s="111"/>
      <c r="R39" s="111">
        <f t="shared" si="30"/>
        <v>0</v>
      </c>
      <c r="S39" s="111">
        <f t="shared" si="30"/>
        <v>0</v>
      </c>
      <c r="T39" s="111">
        <f t="shared" si="30"/>
        <v>0</v>
      </c>
      <c r="U39" s="111">
        <f t="shared" si="30"/>
        <v>0</v>
      </c>
      <c r="V39" s="111">
        <f t="shared" si="30"/>
        <v>0</v>
      </c>
      <c r="W39" s="111">
        <f t="shared" si="30"/>
        <v>0</v>
      </c>
      <c r="X39" s="111">
        <f t="shared" si="30"/>
        <v>0</v>
      </c>
      <c r="Y39" s="111">
        <f t="shared" si="30"/>
        <v>0</v>
      </c>
      <c r="Z39" s="111">
        <f t="shared" si="30"/>
        <v>0</v>
      </c>
      <c r="AA39" s="111"/>
      <c r="AB39" s="111"/>
      <c r="AC39" s="111">
        <f t="shared" si="31"/>
        <v>0</v>
      </c>
      <c r="AD39" s="111">
        <f t="shared" si="31"/>
        <v>0</v>
      </c>
      <c r="AE39" s="111">
        <f t="shared" si="31"/>
        <v>0</v>
      </c>
      <c r="AF39" s="111">
        <f t="shared" si="31"/>
        <v>0</v>
      </c>
      <c r="AG39" s="111">
        <f t="shared" si="31"/>
        <v>0</v>
      </c>
      <c r="AH39" s="111">
        <f t="shared" si="31"/>
        <v>0</v>
      </c>
      <c r="AI39" s="111">
        <f t="shared" si="31"/>
        <v>0</v>
      </c>
      <c r="AJ39" s="111">
        <f t="shared" si="31"/>
        <v>0</v>
      </c>
      <c r="AK39" s="111">
        <f t="shared" si="31"/>
        <v>0</v>
      </c>
      <c r="AL39" s="111"/>
      <c r="AM39" s="111"/>
      <c r="AN39" s="111">
        <f t="shared" si="32"/>
        <v>0</v>
      </c>
      <c r="AO39" s="111">
        <f t="shared" si="32"/>
        <v>0</v>
      </c>
      <c r="AP39" s="111">
        <f t="shared" si="32"/>
        <v>0</v>
      </c>
      <c r="AQ39" s="111">
        <f t="shared" si="32"/>
        <v>0</v>
      </c>
      <c r="AR39" s="111">
        <f t="shared" si="32"/>
        <v>0</v>
      </c>
      <c r="AS39" s="111">
        <f t="shared" si="32"/>
        <v>0</v>
      </c>
      <c r="AT39" s="111">
        <f t="shared" si="32"/>
        <v>0</v>
      </c>
      <c r="AU39" s="111">
        <f t="shared" si="32"/>
        <v>0</v>
      </c>
      <c r="AV39" s="111">
        <f t="shared" si="32"/>
        <v>0</v>
      </c>
      <c r="AW39" s="111"/>
      <c r="AX39" s="111"/>
      <c r="AY39" s="111">
        <f t="shared" si="33"/>
        <v>0</v>
      </c>
      <c r="AZ39" s="111">
        <f t="shared" si="33"/>
        <v>0</v>
      </c>
      <c r="BA39" s="111">
        <f t="shared" si="33"/>
        <v>0</v>
      </c>
      <c r="BB39" s="111">
        <f t="shared" si="33"/>
        <v>0</v>
      </c>
      <c r="BC39" s="111">
        <f t="shared" si="33"/>
        <v>0</v>
      </c>
      <c r="BD39" s="111">
        <f t="shared" si="33"/>
        <v>0</v>
      </c>
      <c r="BE39" s="111">
        <f t="shared" si="33"/>
        <v>0</v>
      </c>
      <c r="BF39" s="111">
        <f t="shared" si="33"/>
        <v>0</v>
      </c>
      <c r="BG39" s="111">
        <f t="shared" si="33"/>
        <v>0</v>
      </c>
      <c r="BH39" s="114"/>
      <c r="BI39" s="114"/>
      <c r="BJ39" s="114">
        <v>0</v>
      </c>
      <c r="BK39" s="114">
        <v>0</v>
      </c>
      <c r="BL39" s="114">
        <v>0</v>
      </c>
      <c r="BM39" s="114">
        <v>0</v>
      </c>
      <c r="BN39" s="114">
        <v>0</v>
      </c>
      <c r="BO39" s="114">
        <v>0</v>
      </c>
      <c r="BP39" s="114">
        <v>0</v>
      </c>
      <c r="BQ39" s="114">
        <v>0</v>
      </c>
      <c r="BR39" s="114">
        <v>0</v>
      </c>
    </row>
    <row r="40" spans="1:70" ht="47.25" x14ac:dyDescent="0.25">
      <c r="A40" s="108" t="s">
        <v>56</v>
      </c>
      <c r="B40" s="106" t="s">
        <v>55</v>
      </c>
      <c r="C40" s="109" t="s">
        <v>18</v>
      </c>
      <c r="D40" s="111"/>
      <c r="E40" s="111"/>
      <c r="F40" s="111"/>
      <c r="G40" s="111">
        <f t="shared" si="29"/>
        <v>0</v>
      </c>
      <c r="H40" s="111">
        <f t="shared" si="29"/>
        <v>0</v>
      </c>
      <c r="I40" s="111">
        <f t="shared" si="29"/>
        <v>0</v>
      </c>
      <c r="J40" s="111">
        <f t="shared" si="29"/>
        <v>0</v>
      </c>
      <c r="K40" s="111">
        <f t="shared" si="29"/>
        <v>0</v>
      </c>
      <c r="L40" s="111">
        <f t="shared" si="29"/>
        <v>0</v>
      </c>
      <c r="M40" s="111">
        <f t="shared" si="29"/>
        <v>0</v>
      </c>
      <c r="N40" s="111">
        <f t="shared" si="29"/>
        <v>0</v>
      </c>
      <c r="O40" s="111">
        <f t="shared" si="29"/>
        <v>0</v>
      </c>
      <c r="P40" s="111"/>
      <c r="Q40" s="111"/>
      <c r="R40" s="111">
        <f t="shared" si="30"/>
        <v>0</v>
      </c>
      <c r="S40" s="111">
        <f t="shared" si="30"/>
        <v>0</v>
      </c>
      <c r="T40" s="111">
        <f t="shared" si="30"/>
        <v>0</v>
      </c>
      <c r="U40" s="111">
        <f t="shared" si="30"/>
        <v>0</v>
      </c>
      <c r="V40" s="111">
        <f t="shared" si="30"/>
        <v>0</v>
      </c>
      <c r="W40" s="111">
        <f t="shared" si="30"/>
        <v>0</v>
      </c>
      <c r="X40" s="111">
        <f t="shared" si="30"/>
        <v>0</v>
      </c>
      <c r="Y40" s="111">
        <f t="shared" si="30"/>
        <v>0</v>
      </c>
      <c r="Z40" s="111">
        <f t="shared" si="30"/>
        <v>0</v>
      </c>
      <c r="AA40" s="111"/>
      <c r="AB40" s="111"/>
      <c r="AC40" s="111">
        <f t="shared" si="31"/>
        <v>0</v>
      </c>
      <c r="AD40" s="111">
        <f t="shared" si="31"/>
        <v>0</v>
      </c>
      <c r="AE40" s="111">
        <f t="shared" si="31"/>
        <v>0</v>
      </c>
      <c r="AF40" s="111">
        <f t="shared" si="31"/>
        <v>0</v>
      </c>
      <c r="AG40" s="111">
        <f t="shared" si="31"/>
        <v>0</v>
      </c>
      <c r="AH40" s="111">
        <f t="shared" si="31"/>
        <v>0</v>
      </c>
      <c r="AI40" s="111">
        <f t="shared" si="31"/>
        <v>0</v>
      </c>
      <c r="AJ40" s="111">
        <f t="shared" si="31"/>
        <v>0</v>
      </c>
      <c r="AK40" s="111">
        <f t="shared" si="31"/>
        <v>0</v>
      </c>
      <c r="AL40" s="111"/>
      <c r="AM40" s="111"/>
      <c r="AN40" s="111">
        <f t="shared" si="32"/>
        <v>0</v>
      </c>
      <c r="AO40" s="111">
        <f t="shared" si="32"/>
        <v>0</v>
      </c>
      <c r="AP40" s="111">
        <f t="shared" si="32"/>
        <v>0</v>
      </c>
      <c r="AQ40" s="111">
        <f t="shared" si="32"/>
        <v>0</v>
      </c>
      <c r="AR40" s="111">
        <f t="shared" si="32"/>
        <v>0</v>
      </c>
      <c r="AS40" s="111">
        <f t="shared" si="32"/>
        <v>0</v>
      </c>
      <c r="AT40" s="111">
        <f t="shared" si="32"/>
        <v>0</v>
      </c>
      <c r="AU40" s="111">
        <f t="shared" si="32"/>
        <v>0</v>
      </c>
      <c r="AV40" s="111">
        <f t="shared" si="32"/>
        <v>0</v>
      </c>
      <c r="AW40" s="111"/>
      <c r="AX40" s="111"/>
      <c r="AY40" s="111">
        <f t="shared" si="33"/>
        <v>0</v>
      </c>
      <c r="AZ40" s="111">
        <f t="shared" si="33"/>
        <v>0</v>
      </c>
      <c r="BA40" s="111">
        <f t="shared" si="33"/>
        <v>0</v>
      </c>
      <c r="BB40" s="111">
        <f t="shared" si="33"/>
        <v>0</v>
      </c>
      <c r="BC40" s="111">
        <f t="shared" si="33"/>
        <v>0</v>
      </c>
      <c r="BD40" s="111">
        <f t="shared" si="33"/>
        <v>0</v>
      </c>
      <c r="BE40" s="111">
        <f t="shared" si="33"/>
        <v>0</v>
      </c>
      <c r="BF40" s="111">
        <f t="shared" si="33"/>
        <v>0</v>
      </c>
      <c r="BG40" s="111">
        <f t="shared" si="33"/>
        <v>0</v>
      </c>
      <c r="BH40" s="114"/>
      <c r="BI40" s="114"/>
      <c r="BJ40" s="114">
        <v>0</v>
      </c>
      <c r="BK40" s="114">
        <v>0</v>
      </c>
      <c r="BL40" s="114">
        <v>0</v>
      </c>
      <c r="BM40" s="114">
        <v>0</v>
      </c>
      <c r="BN40" s="114">
        <v>0</v>
      </c>
      <c r="BO40" s="114">
        <v>0</v>
      </c>
      <c r="BP40" s="114">
        <v>0</v>
      </c>
      <c r="BQ40" s="114">
        <v>0</v>
      </c>
      <c r="BR40" s="114">
        <v>0</v>
      </c>
    </row>
    <row r="41" spans="1:70" ht="31.5" x14ac:dyDescent="0.25">
      <c r="A41" s="108" t="s">
        <v>57</v>
      </c>
      <c r="B41" s="106" t="s">
        <v>58</v>
      </c>
      <c r="C41" s="109" t="s">
        <v>18</v>
      </c>
      <c r="D41" s="111"/>
      <c r="E41" s="111"/>
      <c r="F41" s="111"/>
      <c r="G41" s="111">
        <f t="shared" ref="G41:BG41" si="34">IFERROR(SUM(G42,G43),"нд")</f>
        <v>1.26</v>
      </c>
      <c r="H41" s="111">
        <f t="shared" si="34"/>
        <v>0</v>
      </c>
      <c r="I41" s="111">
        <f t="shared" si="34"/>
        <v>0</v>
      </c>
      <c r="J41" s="111">
        <f t="shared" si="34"/>
        <v>0</v>
      </c>
      <c r="K41" s="111">
        <f t="shared" si="34"/>
        <v>0</v>
      </c>
      <c r="L41" s="111">
        <f t="shared" si="34"/>
        <v>0</v>
      </c>
      <c r="M41" s="111">
        <f t="shared" si="34"/>
        <v>0</v>
      </c>
      <c r="N41" s="111">
        <f t="shared" si="34"/>
        <v>0</v>
      </c>
      <c r="O41" s="111">
        <f t="shared" si="34"/>
        <v>0</v>
      </c>
      <c r="P41" s="111"/>
      <c r="Q41" s="111"/>
      <c r="R41" s="111">
        <f t="shared" si="34"/>
        <v>0</v>
      </c>
      <c r="S41" s="111">
        <f t="shared" si="34"/>
        <v>0</v>
      </c>
      <c r="T41" s="111">
        <f t="shared" si="34"/>
        <v>0</v>
      </c>
      <c r="U41" s="111">
        <f t="shared" si="34"/>
        <v>0</v>
      </c>
      <c r="V41" s="111">
        <f t="shared" si="34"/>
        <v>0</v>
      </c>
      <c r="W41" s="111">
        <f t="shared" si="34"/>
        <v>0</v>
      </c>
      <c r="X41" s="111">
        <f t="shared" si="34"/>
        <v>0</v>
      </c>
      <c r="Y41" s="111">
        <f t="shared" si="34"/>
        <v>0</v>
      </c>
      <c r="Z41" s="111">
        <f t="shared" si="34"/>
        <v>0</v>
      </c>
      <c r="AA41" s="111"/>
      <c r="AB41" s="111"/>
      <c r="AC41" s="111">
        <f t="shared" si="34"/>
        <v>0</v>
      </c>
      <c r="AD41" s="111">
        <f t="shared" si="34"/>
        <v>0</v>
      </c>
      <c r="AE41" s="111">
        <f t="shared" si="34"/>
        <v>0</v>
      </c>
      <c r="AF41" s="111">
        <f t="shared" si="34"/>
        <v>0</v>
      </c>
      <c r="AG41" s="111">
        <f t="shared" si="34"/>
        <v>0</v>
      </c>
      <c r="AH41" s="111">
        <f t="shared" si="34"/>
        <v>0</v>
      </c>
      <c r="AI41" s="111">
        <f t="shared" si="34"/>
        <v>0</v>
      </c>
      <c r="AJ41" s="111">
        <f t="shared" si="34"/>
        <v>0</v>
      </c>
      <c r="AK41" s="111">
        <f t="shared" si="34"/>
        <v>0</v>
      </c>
      <c r="AL41" s="111"/>
      <c r="AM41" s="111"/>
      <c r="AN41" s="111">
        <f t="shared" si="34"/>
        <v>0</v>
      </c>
      <c r="AO41" s="111">
        <f t="shared" si="34"/>
        <v>0</v>
      </c>
      <c r="AP41" s="111">
        <f t="shared" si="34"/>
        <v>0</v>
      </c>
      <c r="AQ41" s="111">
        <f t="shared" si="34"/>
        <v>0</v>
      </c>
      <c r="AR41" s="111">
        <f t="shared" si="34"/>
        <v>0</v>
      </c>
      <c r="AS41" s="111">
        <f t="shared" si="34"/>
        <v>0</v>
      </c>
      <c r="AT41" s="111">
        <f t="shared" si="34"/>
        <v>0</v>
      </c>
      <c r="AU41" s="111">
        <f t="shared" si="34"/>
        <v>0</v>
      </c>
      <c r="AV41" s="111">
        <f t="shared" si="34"/>
        <v>0</v>
      </c>
      <c r="AW41" s="111"/>
      <c r="AX41" s="111"/>
      <c r="AY41" s="111">
        <f t="shared" si="34"/>
        <v>0</v>
      </c>
      <c r="AZ41" s="111">
        <f t="shared" si="34"/>
        <v>0</v>
      </c>
      <c r="BA41" s="111">
        <f t="shared" si="34"/>
        <v>0</v>
      </c>
      <c r="BB41" s="111">
        <f t="shared" si="34"/>
        <v>0</v>
      </c>
      <c r="BC41" s="111">
        <f t="shared" si="34"/>
        <v>0</v>
      </c>
      <c r="BD41" s="111">
        <f t="shared" si="34"/>
        <v>0</v>
      </c>
      <c r="BE41" s="111">
        <f t="shared" si="34"/>
        <v>0</v>
      </c>
      <c r="BF41" s="111">
        <f t="shared" si="34"/>
        <v>0</v>
      </c>
      <c r="BG41" s="111">
        <f t="shared" si="34"/>
        <v>0</v>
      </c>
      <c r="BH41" s="114"/>
      <c r="BI41" s="114"/>
      <c r="BJ41" s="114">
        <v>1.26</v>
      </c>
      <c r="BK41" s="114">
        <v>0</v>
      </c>
      <c r="BL41" s="114">
        <v>0</v>
      </c>
      <c r="BM41" s="114">
        <v>0</v>
      </c>
      <c r="BN41" s="114">
        <v>0</v>
      </c>
      <c r="BO41" s="114">
        <v>0</v>
      </c>
      <c r="BP41" s="114">
        <v>0</v>
      </c>
      <c r="BQ41" s="114">
        <v>0</v>
      </c>
      <c r="BR41" s="114">
        <v>0</v>
      </c>
    </row>
    <row r="42" spans="1:70" ht="31.5" x14ac:dyDescent="0.25">
      <c r="A42" s="108" t="s">
        <v>59</v>
      </c>
      <c r="B42" s="106" t="s">
        <v>60</v>
      </c>
      <c r="C42" s="109" t="s">
        <v>18</v>
      </c>
      <c r="D42" s="111"/>
      <c r="E42" s="111"/>
      <c r="F42" s="111"/>
      <c r="G42" s="111">
        <f t="shared" ref="G42:BG42" si="35">IFERROR(0,"нд")</f>
        <v>0</v>
      </c>
      <c r="H42" s="111">
        <f t="shared" si="35"/>
        <v>0</v>
      </c>
      <c r="I42" s="111">
        <f t="shared" si="35"/>
        <v>0</v>
      </c>
      <c r="J42" s="111">
        <f t="shared" si="35"/>
        <v>0</v>
      </c>
      <c r="K42" s="111">
        <f t="shared" si="35"/>
        <v>0</v>
      </c>
      <c r="L42" s="111">
        <f t="shared" si="35"/>
        <v>0</v>
      </c>
      <c r="M42" s="111">
        <f t="shared" si="35"/>
        <v>0</v>
      </c>
      <c r="N42" s="111">
        <f t="shared" si="35"/>
        <v>0</v>
      </c>
      <c r="O42" s="111">
        <f t="shared" si="35"/>
        <v>0</v>
      </c>
      <c r="P42" s="111"/>
      <c r="Q42" s="111"/>
      <c r="R42" s="111">
        <f t="shared" si="35"/>
        <v>0</v>
      </c>
      <c r="S42" s="111">
        <f t="shared" si="35"/>
        <v>0</v>
      </c>
      <c r="T42" s="111">
        <f t="shared" si="35"/>
        <v>0</v>
      </c>
      <c r="U42" s="111">
        <f t="shared" si="35"/>
        <v>0</v>
      </c>
      <c r="V42" s="111">
        <f t="shared" si="35"/>
        <v>0</v>
      </c>
      <c r="W42" s="111">
        <f t="shared" si="35"/>
        <v>0</v>
      </c>
      <c r="X42" s="111">
        <f t="shared" si="35"/>
        <v>0</v>
      </c>
      <c r="Y42" s="111">
        <f t="shared" si="35"/>
        <v>0</v>
      </c>
      <c r="Z42" s="111">
        <f t="shared" si="35"/>
        <v>0</v>
      </c>
      <c r="AA42" s="111"/>
      <c r="AB42" s="111"/>
      <c r="AC42" s="111">
        <f t="shared" si="35"/>
        <v>0</v>
      </c>
      <c r="AD42" s="111">
        <f t="shared" si="35"/>
        <v>0</v>
      </c>
      <c r="AE42" s="111">
        <f t="shared" si="35"/>
        <v>0</v>
      </c>
      <c r="AF42" s="111">
        <f t="shared" si="35"/>
        <v>0</v>
      </c>
      <c r="AG42" s="111">
        <f t="shared" si="35"/>
        <v>0</v>
      </c>
      <c r="AH42" s="111">
        <f t="shared" si="35"/>
        <v>0</v>
      </c>
      <c r="AI42" s="111">
        <f t="shared" si="35"/>
        <v>0</v>
      </c>
      <c r="AJ42" s="111">
        <f t="shared" si="35"/>
        <v>0</v>
      </c>
      <c r="AK42" s="111">
        <f t="shared" si="35"/>
        <v>0</v>
      </c>
      <c r="AL42" s="111"/>
      <c r="AM42" s="111"/>
      <c r="AN42" s="111">
        <f t="shared" si="35"/>
        <v>0</v>
      </c>
      <c r="AO42" s="111">
        <f t="shared" si="35"/>
        <v>0</v>
      </c>
      <c r="AP42" s="111">
        <f t="shared" si="35"/>
        <v>0</v>
      </c>
      <c r="AQ42" s="111">
        <f t="shared" si="35"/>
        <v>0</v>
      </c>
      <c r="AR42" s="111">
        <f t="shared" si="35"/>
        <v>0</v>
      </c>
      <c r="AS42" s="111">
        <f t="shared" si="35"/>
        <v>0</v>
      </c>
      <c r="AT42" s="111">
        <f t="shared" si="35"/>
        <v>0</v>
      </c>
      <c r="AU42" s="111">
        <f t="shared" si="35"/>
        <v>0</v>
      </c>
      <c r="AV42" s="111">
        <f t="shared" si="35"/>
        <v>0</v>
      </c>
      <c r="AW42" s="111"/>
      <c r="AX42" s="111"/>
      <c r="AY42" s="111">
        <f t="shared" si="35"/>
        <v>0</v>
      </c>
      <c r="AZ42" s="111">
        <f t="shared" si="35"/>
        <v>0</v>
      </c>
      <c r="BA42" s="111">
        <f t="shared" si="35"/>
        <v>0</v>
      </c>
      <c r="BB42" s="111">
        <f t="shared" si="35"/>
        <v>0</v>
      </c>
      <c r="BC42" s="111">
        <f t="shared" si="35"/>
        <v>0</v>
      </c>
      <c r="BD42" s="111">
        <f t="shared" si="35"/>
        <v>0</v>
      </c>
      <c r="BE42" s="111">
        <f t="shared" si="35"/>
        <v>0</v>
      </c>
      <c r="BF42" s="111">
        <f t="shared" si="35"/>
        <v>0</v>
      </c>
      <c r="BG42" s="111">
        <f t="shared" si="35"/>
        <v>0</v>
      </c>
      <c r="BH42" s="114"/>
      <c r="BI42" s="114"/>
      <c r="BJ42" s="114">
        <v>0</v>
      </c>
      <c r="BK42" s="114">
        <v>0</v>
      </c>
      <c r="BL42" s="114">
        <v>0</v>
      </c>
      <c r="BM42" s="114">
        <v>0</v>
      </c>
      <c r="BN42" s="114">
        <v>0</v>
      </c>
      <c r="BO42" s="114">
        <v>0</v>
      </c>
      <c r="BP42" s="114">
        <v>0</v>
      </c>
      <c r="BQ42" s="114">
        <v>0</v>
      </c>
      <c r="BR42" s="114">
        <v>0</v>
      </c>
    </row>
    <row r="43" spans="1:70" ht="31.5" x14ac:dyDescent="0.25">
      <c r="A43" s="108" t="s">
        <v>61</v>
      </c>
      <c r="B43" s="106" t="s">
        <v>62</v>
      </c>
      <c r="C43" s="109" t="s">
        <v>18</v>
      </c>
      <c r="D43" s="111"/>
      <c r="E43" s="111"/>
      <c r="F43" s="111"/>
      <c r="G43" s="111">
        <f t="shared" ref="G43:BG43" si="36">IFERROR(SUM(G44:G44),"нд")</f>
        <v>1.26</v>
      </c>
      <c r="H43" s="111">
        <f t="shared" si="36"/>
        <v>0</v>
      </c>
      <c r="I43" s="111">
        <f t="shared" si="36"/>
        <v>0</v>
      </c>
      <c r="J43" s="111">
        <f t="shared" si="36"/>
        <v>0</v>
      </c>
      <c r="K43" s="111">
        <f t="shared" si="36"/>
        <v>0</v>
      </c>
      <c r="L43" s="111">
        <f t="shared" si="36"/>
        <v>0</v>
      </c>
      <c r="M43" s="111">
        <f t="shared" si="36"/>
        <v>0</v>
      </c>
      <c r="N43" s="111">
        <f t="shared" si="36"/>
        <v>0</v>
      </c>
      <c r="O43" s="111">
        <f t="shared" si="36"/>
        <v>0</v>
      </c>
      <c r="P43" s="111"/>
      <c r="Q43" s="111"/>
      <c r="R43" s="111">
        <f t="shared" si="36"/>
        <v>0</v>
      </c>
      <c r="S43" s="111">
        <f t="shared" si="36"/>
        <v>0</v>
      </c>
      <c r="T43" s="111">
        <f t="shared" si="36"/>
        <v>0</v>
      </c>
      <c r="U43" s="111">
        <f t="shared" si="36"/>
        <v>0</v>
      </c>
      <c r="V43" s="111">
        <f t="shared" si="36"/>
        <v>0</v>
      </c>
      <c r="W43" s="111">
        <f t="shared" si="36"/>
        <v>0</v>
      </c>
      <c r="X43" s="111">
        <f t="shared" si="36"/>
        <v>0</v>
      </c>
      <c r="Y43" s="111">
        <f t="shared" si="36"/>
        <v>0</v>
      </c>
      <c r="Z43" s="111">
        <f t="shared" si="36"/>
        <v>0</v>
      </c>
      <c r="AA43" s="111"/>
      <c r="AB43" s="111"/>
      <c r="AC43" s="111">
        <f t="shared" si="36"/>
        <v>0</v>
      </c>
      <c r="AD43" s="111">
        <f t="shared" si="36"/>
        <v>0</v>
      </c>
      <c r="AE43" s="111">
        <f t="shared" si="36"/>
        <v>0</v>
      </c>
      <c r="AF43" s="111">
        <f t="shared" si="36"/>
        <v>0</v>
      </c>
      <c r="AG43" s="111">
        <f t="shared" si="36"/>
        <v>0</v>
      </c>
      <c r="AH43" s="111">
        <f t="shared" si="36"/>
        <v>0</v>
      </c>
      <c r="AI43" s="111">
        <f t="shared" si="36"/>
        <v>0</v>
      </c>
      <c r="AJ43" s="111">
        <f t="shared" si="36"/>
        <v>0</v>
      </c>
      <c r="AK43" s="111">
        <f t="shared" si="36"/>
        <v>0</v>
      </c>
      <c r="AL43" s="111"/>
      <c r="AM43" s="111"/>
      <c r="AN43" s="111">
        <f t="shared" si="36"/>
        <v>0</v>
      </c>
      <c r="AO43" s="111">
        <f t="shared" si="36"/>
        <v>0</v>
      </c>
      <c r="AP43" s="111">
        <f t="shared" si="36"/>
        <v>0</v>
      </c>
      <c r="AQ43" s="111">
        <f t="shared" si="36"/>
        <v>0</v>
      </c>
      <c r="AR43" s="111">
        <f t="shared" si="36"/>
        <v>0</v>
      </c>
      <c r="AS43" s="111">
        <f t="shared" si="36"/>
        <v>0</v>
      </c>
      <c r="AT43" s="111">
        <f t="shared" si="36"/>
        <v>0</v>
      </c>
      <c r="AU43" s="111">
        <f t="shared" si="36"/>
        <v>0</v>
      </c>
      <c r="AV43" s="111">
        <f t="shared" si="36"/>
        <v>0</v>
      </c>
      <c r="AW43" s="111"/>
      <c r="AX43" s="111"/>
      <c r="AY43" s="111">
        <f t="shared" si="36"/>
        <v>0</v>
      </c>
      <c r="AZ43" s="111">
        <f t="shared" si="36"/>
        <v>0</v>
      </c>
      <c r="BA43" s="111">
        <f t="shared" si="36"/>
        <v>0</v>
      </c>
      <c r="BB43" s="111">
        <f t="shared" si="36"/>
        <v>0</v>
      </c>
      <c r="BC43" s="111">
        <f t="shared" si="36"/>
        <v>0</v>
      </c>
      <c r="BD43" s="111">
        <f t="shared" si="36"/>
        <v>0</v>
      </c>
      <c r="BE43" s="111">
        <f t="shared" si="36"/>
        <v>0</v>
      </c>
      <c r="BF43" s="111">
        <f t="shared" si="36"/>
        <v>0</v>
      </c>
      <c r="BG43" s="111">
        <f t="shared" si="36"/>
        <v>0</v>
      </c>
      <c r="BH43" s="114"/>
      <c r="BI43" s="114"/>
      <c r="BJ43" s="114">
        <v>1.26</v>
      </c>
      <c r="BK43" s="114">
        <v>0</v>
      </c>
      <c r="BL43" s="114">
        <v>0</v>
      </c>
      <c r="BM43" s="114">
        <v>0</v>
      </c>
      <c r="BN43" s="114">
        <v>0</v>
      </c>
      <c r="BO43" s="114">
        <v>0</v>
      </c>
      <c r="BP43" s="114">
        <v>0</v>
      </c>
      <c r="BQ43" s="114">
        <v>0</v>
      </c>
      <c r="BR43" s="114">
        <v>0</v>
      </c>
    </row>
    <row r="44" spans="1:70" ht="47.25" x14ac:dyDescent="0.25">
      <c r="A44" s="108" t="s">
        <v>61</v>
      </c>
      <c r="B44" s="106" t="s">
        <v>537</v>
      </c>
      <c r="C44" s="109" t="s">
        <v>538</v>
      </c>
      <c r="D44" s="111"/>
      <c r="E44" s="111"/>
      <c r="F44" s="111"/>
      <c r="G44" s="111">
        <v>1.26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11">
        <v>0</v>
      </c>
      <c r="N44" s="111">
        <v>0</v>
      </c>
      <c r="O44" s="111">
        <v>0</v>
      </c>
      <c r="P44" s="111"/>
      <c r="Q44" s="111"/>
      <c r="R44" s="111">
        <v>0</v>
      </c>
      <c r="S44" s="111">
        <v>0</v>
      </c>
      <c r="T44" s="111">
        <v>0</v>
      </c>
      <c r="U44" s="111">
        <v>0</v>
      </c>
      <c r="V44" s="111">
        <v>0</v>
      </c>
      <c r="W44" s="111">
        <v>0</v>
      </c>
      <c r="X44" s="111">
        <v>0</v>
      </c>
      <c r="Y44" s="111">
        <v>0</v>
      </c>
      <c r="Z44" s="111">
        <v>0</v>
      </c>
      <c r="AA44" s="111"/>
      <c r="AB44" s="111"/>
      <c r="AC44" s="111">
        <v>0</v>
      </c>
      <c r="AD44" s="111">
        <v>0</v>
      </c>
      <c r="AE44" s="111">
        <v>0</v>
      </c>
      <c r="AF44" s="111">
        <v>0</v>
      </c>
      <c r="AG44" s="111">
        <v>0</v>
      </c>
      <c r="AH44" s="111">
        <v>0</v>
      </c>
      <c r="AI44" s="111">
        <v>0</v>
      </c>
      <c r="AJ44" s="111">
        <v>0</v>
      </c>
      <c r="AK44" s="111">
        <v>0</v>
      </c>
      <c r="AL44" s="111"/>
      <c r="AM44" s="111"/>
      <c r="AN44" s="111">
        <v>0</v>
      </c>
      <c r="AO44" s="111">
        <v>0</v>
      </c>
      <c r="AP44" s="111">
        <v>0</v>
      </c>
      <c r="AQ44" s="111">
        <v>0</v>
      </c>
      <c r="AR44" s="111">
        <v>0</v>
      </c>
      <c r="AS44" s="111">
        <v>0</v>
      </c>
      <c r="AT44" s="111">
        <v>0</v>
      </c>
      <c r="AU44" s="111">
        <v>0</v>
      </c>
      <c r="AV44" s="111">
        <v>0</v>
      </c>
      <c r="AW44" s="111"/>
      <c r="AX44" s="111"/>
      <c r="AY44" s="111">
        <v>0</v>
      </c>
      <c r="AZ44" s="111">
        <v>0</v>
      </c>
      <c r="BA44" s="111">
        <v>0</v>
      </c>
      <c r="BB44" s="111">
        <v>0</v>
      </c>
      <c r="BC44" s="111">
        <v>0</v>
      </c>
      <c r="BD44" s="111">
        <v>0</v>
      </c>
      <c r="BE44" s="111">
        <v>0</v>
      </c>
      <c r="BF44" s="111">
        <v>0</v>
      </c>
      <c r="BG44" s="111">
        <v>0</v>
      </c>
      <c r="BH44" s="114"/>
      <c r="BI44" s="114"/>
      <c r="BJ44" s="114">
        <v>1.26</v>
      </c>
      <c r="BK44" s="114">
        <v>0</v>
      </c>
      <c r="BL44" s="114">
        <v>0</v>
      </c>
      <c r="BM44" s="114">
        <v>0</v>
      </c>
      <c r="BN44" s="114">
        <v>0</v>
      </c>
      <c r="BO44" s="114">
        <v>0</v>
      </c>
      <c r="BP44" s="114">
        <v>0</v>
      </c>
      <c r="BQ44" s="114">
        <v>0</v>
      </c>
      <c r="BR44" s="114">
        <v>0</v>
      </c>
    </row>
    <row r="45" spans="1:70" x14ac:dyDescent="0.25">
      <c r="A45" s="108" t="s">
        <v>63</v>
      </c>
      <c r="B45" s="106" t="s">
        <v>64</v>
      </c>
      <c r="C45" s="109" t="s">
        <v>18</v>
      </c>
      <c r="D45" s="111"/>
      <c r="E45" s="111"/>
      <c r="F45" s="111"/>
      <c r="G45" s="111">
        <f t="shared" ref="G45:BG45" si="37">IFERROR(SUM(G46,G61,G107,G121),"нд")</f>
        <v>0.32</v>
      </c>
      <c r="H45" s="111">
        <f t="shared" si="37"/>
        <v>0</v>
      </c>
      <c r="I45" s="111">
        <f t="shared" si="37"/>
        <v>11.893000000000001</v>
      </c>
      <c r="J45" s="111">
        <f t="shared" si="37"/>
        <v>0</v>
      </c>
      <c r="K45" s="111">
        <f t="shared" si="37"/>
        <v>3</v>
      </c>
      <c r="L45" s="111">
        <f t="shared" si="37"/>
        <v>0</v>
      </c>
      <c r="M45" s="111">
        <f t="shared" si="37"/>
        <v>3417</v>
      </c>
      <c r="N45" s="111">
        <f t="shared" si="37"/>
        <v>0</v>
      </c>
      <c r="O45" s="111">
        <f t="shared" si="37"/>
        <v>0</v>
      </c>
      <c r="P45" s="111"/>
      <c r="Q45" s="111"/>
      <c r="R45" s="111">
        <f t="shared" si="37"/>
        <v>0.8</v>
      </c>
      <c r="S45" s="111">
        <f t="shared" si="37"/>
        <v>0</v>
      </c>
      <c r="T45" s="111">
        <f t="shared" si="37"/>
        <v>7.3539999999999992</v>
      </c>
      <c r="U45" s="111">
        <f t="shared" si="37"/>
        <v>0</v>
      </c>
      <c r="V45" s="111">
        <f t="shared" si="37"/>
        <v>4</v>
      </c>
      <c r="W45" s="111">
        <f t="shared" si="37"/>
        <v>0</v>
      </c>
      <c r="X45" s="111">
        <f t="shared" si="37"/>
        <v>3429</v>
      </c>
      <c r="Y45" s="111">
        <f t="shared" si="37"/>
        <v>0</v>
      </c>
      <c r="Z45" s="111">
        <f t="shared" si="37"/>
        <v>0</v>
      </c>
      <c r="AA45" s="111"/>
      <c r="AB45" s="111"/>
      <c r="AC45" s="111">
        <f t="shared" si="37"/>
        <v>1.3</v>
      </c>
      <c r="AD45" s="111">
        <f t="shared" si="37"/>
        <v>0</v>
      </c>
      <c r="AE45" s="111">
        <f t="shared" si="37"/>
        <v>7.8970000000000002</v>
      </c>
      <c r="AF45" s="111">
        <f t="shared" si="37"/>
        <v>0</v>
      </c>
      <c r="AG45" s="111">
        <f t="shared" si="37"/>
        <v>15</v>
      </c>
      <c r="AH45" s="111">
        <f t="shared" si="37"/>
        <v>0</v>
      </c>
      <c r="AI45" s="111">
        <f t="shared" si="37"/>
        <v>3429</v>
      </c>
      <c r="AJ45" s="111">
        <f t="shared" si="37"/>
        <v>0</v>
      </c>
      <c r="AK45" s="111">
        <f t="shared" si="37"/>
        <v>0</v>
      </c>
      <c r="AL45" s="111"/>
      <c r="AM45" s="111"/>
      <c r="AN45" s="111">
        <f t="shared" si="37"/>
        <v>0</v>
      </c>
      <c r="AO45" s="111">
        <f t="shared" si="37"/>
        <v>0</v>
      </c>
      <c r="AP45" s="111">
        <f t="shared" si="37"/>
        <v>16.809000000000001</v>
      </c>
      <c r="AQ45" s="111">
        <f t="shared" si="37"/>
        <v>0</v>
      </c>
      <c r="AR45" s="111">
        <f t="shared" si="37"/>
        <v>0</v>
      </c>
      <c r="AS45" s="111">
        <f t="shared" si="37"/>
        <v>0</v>
      </c>
      <c r="AT45" s="111">
        <f t="shared" si="37"/>
        <v>3429</v>
      </c>
      <c r="AU45" s="111">
        <f t="shared" si="37"/>
        <v>0</v>
      </c>
      <c r="AV45" s="111">
        <f t="shared" si="37"/>
        <v>0</v>
      </c>
      <c r="AW45" s="111"/>
      <c r="AX45" s="111"/>
      <c r="AY45" s="111">
        <f t="shared" si="37"/>
        <v>0</v>
      </c>
      <c r="AZ45" s="111">
        <f t="shared" si="37"/>
        <v>0</v>
      </c>
      <c r="BA45" s="111">
        <f t="shared" si="37"/>
        <v>15.936999999999998</v>
      </c>
      <c r="BB45" s="111">
        <f t="shared" si="37"/>
        <v>0</v>
      </c>
      <c r="BC45" s="111">
        <f t="shared" si="37"/>
        <v>0</v>
      </c>
      <c r="BD45" s="111">
        <f t="shared" si="37"/>
        <v>0</v>
      </c>
      <c r="BE45" s="111">
        <f t="shared" si="37"/>
        <v>3429</v>
      </c>
      <c r="BF45" s="111">
        <f t="shared" si="37"/>
        <v>0</v>
      </c>
      <c r="BG45" s="111">
        <f t="shared" si="37"/>
        <v>0</v>
      </c>
      <c r="BH45" s="114"/>
      <c r="BI45" s="114"/>
      <c r="BJ45" s="114">
        <v>2.42</v>
      </c>
      <c r="BK45" s="114">
        <v>0</v>
      </c>
      <c r="BL45" s="114">
        <v>59.89</v>
      </c>
      <c r="BM45" s="114">
        <v>0</v>
      </c>
      <c r="BN45" s="114">
        <v>22</v>
      </c>
      <c r="BO45" s="114">
        <v>0</v>
      </c>
      <c r="BP45" s="114">
        <v>17133</v>
      </c>
      <c r="BQ45" s="114">
        <v>0</v>
      </c>
      <c r="BR45" s="114">
        <v>0</v>
      </c>
    </row>
    <row r="46" spans="1:70" ht="31.5" x14ac:dyDescent="0.25">
      <c r="A46" s="108" t="s">
        <v>65</v>
      </c>
      <c r="B46" s="106" t="s">
        <v>66</v>
      </c>
      <c r="C46" s="109" t="s">
        <v>18</v>
      </c>
      <c r="D46" s="111"/>
      <c r="E46" s="111"/>
      <c r="F46" s="111"/>
      <c r="G46" s="111">
        <f t="shared" ref="G46:BG46" si="38">IFERROR(SUM(G47,G51),"нд")</f>
        <v>0.32</v>
      </c>
      <c r="H46" s="111">
        <f t="shared" si="38"/>
        <v>0</v>
      </c>
      <c r="I46" s="111">
        <f t="shared" si="38"/>
        <v>0</v>
      </c>
      <c r="J46" s="111">
        <f t="shared" si="38"/>
        <v>0</v>
      </c>
      <c r="K46" s="111">
        <f t="shared" si="38"/>
        <v>3</v>
      </c>
      <c r="L46" s="111">
        <f t="shared" si="38"/>
        <v>0</v>
      </c>
      <c r="M46" s="111">
        <f t="shared" si="38"/>
        <v>0</v>
      </c>
      <c r="N46" s="111">
        <f t="shared" si="38"/>
        <v>0</v>
      </c>
      <c r="O46" s="111">
        <f t="shared" si="38"/>
        <v>0</v>
      </c>
      <c r="P46" s="111"/>
      <c r="Q46" s="111"/>
      <c r="R46" s="111">
        <f t="shared" si="38"/>
        <v>0.8</v>
      </c>
      <c r="S46" s="111">
        <f t="shared" si="38"/>
        <v>0</v>
      </c>
      <c r="T46" s="111">
        <f t="shared" si="38"/>
        <v>0</v>
      </c>
      <c r="U46" s="111">
        <f t="shared" si="38"/>
        <v>0</v>
      </c>
      <c r="V46" s="111">
        <f t="shared" si="38"/>
        <v>4</v>
      </c>
      <c r="W46" s="111">
        <f t="shared" si="38"/>
        <v>0</v>
      </c>
      <c r="X46" s="111">
        <f t="shared" si="38"/>
        <v>0</v>
      </c>
      <c r="Y46" s="111">
        <f t="shared" si="38"/>
        <v>0</v>
      </c>
      <c r="Z46" s="111">
        <f t="shared" si="38"/>
        <v>0</v>
      </c>
      <c r="AA46" s="111"/>
      <c r="AB46" s="111"/>
      <c r="AC46" s="111">
        <f t="shared" si="38"/>
        <v>1.3</v>
      </c>
      <c r="AD46" s="111">
        <f t="shared" si="38"/>
        <v>0</v>
      </c>
      <c r="AE46" s="111">
        <f t="shared" si="38"/>
        <v>0</v>
      </c>
      <c r="AF46" s="111">
        <f t="shared" si="38"/>
        <v>0</v>
      </c>
      <c r="AG46" s="111">
        <f t="shared" si="38"/>
        <v>15</v>
      </c>
      <c r="AH46" s="111">
        <f t="shared" si="38"/>
        <v>0</v>
      </c>
      <c r="AI46" s="111">
        <f t="shared" si="38"/>
        <v>0</v>
      </c>
      <c r="AJ46" s="111">
        <f t="shared" si="38"/>
        <v>0</v>
      </c>
      <c r="AK46" s="111">
        <f t="shared" si="38"/>
        <v>0</v>
      </c>
      <c r="AL46" s="111"/>
      <c r="AM46" s="111"/>
      <c r="AN46" s="111">
        <f t="shared" si="38"/>
        <v>0</v>
      </c>
      <c r="AO46" s="111">
        <f t="shared" si="38"/>
        <v>0</v>
      </c>
      <c r="AP46" s="111">
        <f t="shared" si="38"/>
        <v>0</v>
      </c>
      <c r="AQ46" s="111">
        <f t="shared" si="38"/>
        <v>0</v>
      </c>
      <c r="AR46" s="111">
        <f t="shared" si="38"/>
        <v>0</v>
      </c>
      <c r="AS46" s="111">
        <f t="shared" si="38"/>
        <v>0</v>
      </c>
      <c r="AT46" s="111">
        <f t="shared" si="38"/>
        <v>0</v>
      </c>
      <c r="AU46" s="111">
        <f t="shared" si="38"/>
        <v>0</v>
      </c>
      <c r="AV46" s="111">
        <f t="shared" si="38"/>
        <v>0</v>
      </c>
      <c r="AW46" s="111"/>
      <c r="AX46" s="111"/>
      <c r="AY46" s="111">
        <f t="shared" si="38"/>
        <v>0</v>
      </c>
      <c r="AZ46" s="111">
        <f t="shared" si="38"/>
        <v>0</v>
      </c>
      <c r="BA46" s="111">
        <f t="shared" si="38"/>
        <v>0</v>
      </c>
      <c r="BB46" s="111">
        <f t="shared" si="38"/>
        <v>0</v>
      </c>
      <c r="BC46" s="111">
        <f t="shared" si="38"/>
        <v>0</v>
      </c>
      <c r="BD46" s="111">
        <f t="shared" si="38"/>
        <v>0</v>
      </c>
      <c r="BE46" s="111">
        <f t="shared" si="38"/>
        <v>0</v>
      </c>
      <c r="BF46" s="111">
        <f t="shared" si="38"/>
        <v>0</v>
      </c>
      <c r="BG46" s="111">
        <f t="shared" si="38"/>
        <v>0</v>
      </c>
      <c r="BH46" s="114"/>
      <c r="BI46" s="114"/>
      <c r="BJ46" s="114">
        <v>2.42</v>
      </c>
      <c r="BK46" s="114">
        <v>0</v>
      </c>
      <c r="BL46" s="114">
        <v>0</v>
      </c>
      <c r="BM46" s="114">
        <v>0</v>
      </c>
      <c r="BN46" s="114">
        <v>22</v>
      </c>
      <c r="BO46" s="114">
        <v>0</v>
      </c>
      <c r="BP46" s="114">
        <v>0</v>
      </c>
      <c r="BQ46" s="114">
        <v>0</v>
      </c>
      <c r="BR46" s="114">
        <v>0</v>
      </c>
    </row>
    <row r="47" spans="1:70" x14ac:dyDescent="0.25">
      <c r="A47" s="108" t="s">
        <v>67</v>
      </c>
      <c r="B47" s="106" t="s">
        <v>68</v>
      </c>
      <c r="C47" s="109" t="s">
        <v>18</v>
      </c>
      <c r="D47" s="111"/>
      <c r="E47" s="111"/>
      <c r="F47" s="111"/>
      <c r="G47" s="111">
        <f t="shared" ref="G47:BG47" si="39">IFERROR(SUM(G48:G50),"нд")</f>
        <v>0</v>
      </c>
      <c r="H47" s="111">
        <f t="shared" si="39"/>
        <v>0</v>
      </c>
      <c r="I47" s="111">
        <f t="shared" si="39"/>
        <v>0</v>
      </c>
      <c r="J47" s="111">
        <f t="shared" si="39"/>
        <v>0</v>
      </c>
      <c r="K47" s="111">
        <f t="shared" si="39"/>
        <v>0</v>
      </c>
      <c r="L47" s="111">
        <f t="shared" si="39"/>
        <v>0</v>
      </c>
      <c r="M47" s="111">
        <f t="shared" si="39"/>
        <v>0</v>
      </c>
      <c r="N47" s="111">
        <f t="shared" si="39"/>
        <v>0</v>
      </c>
      <c r="O47" s="111">
        <f t="shared" si="39"/>
        <v>0</v>
      </c>
      <c r="P47" s="111"/>
      <c r="Q47" s="111"/>
      <c r="R47" s="111">
        <f t="shared" si="39"/>
        <v>0.8</v>
      </c>
      <c r="S47" s="111">
        <f t="shared" si="39"/>
        <v>0</v>
      </c>
      <c r="T47" s="111">
        <f t="shared" si="39"/>
        <v>0</v>
      </c>
      <c r="U47" s="111">
        <f t="shared" si="39"/>
        <v>0</v>
      </c>
      <c r="V47" s="111">
        <f t="shared" si="39"/>
        <v>0</v>
      </c>
      <c r="W47" s="111">
        <f t="shared" si="39"/>
        <v>0</v>
      </c>
      <c r="X47" s="111">
        <f t="shared" si="39"/>
        <v>0</v>
      </c>
      <c r="Y47" s="111">
        <f t="shared" si="39"/>
        <v>0</v>
      </c>
      <c r="Z47" s="111">
        <f t="shared" si="39"/>
        <v>0</v>
      </c>
      <c r="AA47" s="111"/>
      <c r="AB47" s="111"/>
      <c r="AC47" s="111">
        <f t="shared" si="39"/>
        <v>1.3</v>
      </c>
      <c r="AD47" s="111">
        <f t="shared" si="39"/>
        <v>0</v>
      </c>
      <c r="AE47" s="111">
        <f t="shared" si="39"/>
        <v>0</v>
      </c>
      <c r="AF47" s="111">
        <f t="shared" si="39"/>
        <v>0</v>
      </c>
      <c r="AG47" s="111">
        <f t="shared" si="39"/>
        <v>0</v>
      </c>
      <c r="AH47" s="111">
        <f t="shared" si="39"/>
        <v>0</v>
      </c>
      <c r="AI47" s="111">
        <f t="shared" si="39"/>
        <v>0</v>
      </c>
      <c r="AJ47" s="111">
        <f t="shared" si="39"/>
        <v>0</v>
      </c>
      <c r="AK47" s="111">
        <f t="shared" si="39"/>
        <v>0</v>
      </c>
      <c r="AL47" s="111"/>
      <c r="AM47" s="111"/>
      <c r="AN47" s="111">
        <f t="shared" si="39"/>
        <v>0</v>
      </c>
      <c r="AO47" s="111">
        <f t="shared" si="39"/>
        <v>0</v>
      </c>
      <c r="AP47" s="111">
        <f t="shared" si="39"/>
        <v>0</v>
      </c>
      <c r="AQ47" s="111">
        <f t="shared" si="39"/>
        <v>0</v>
      </c>
      <c r="AR47" s="111">
        <f t="shared" si="39"/>
        <v>0</v>
      </c>
      <c r="AS47" s="111">
        <f t="shared" si="39"/>
        <v>0</v>
      </c>
      <c r="AT47" s="111">
        <f t="shared" si="39"/>
        <v>0</v>
      </c>
      <c r="AU47" s="111">
        <f t="shared" si="39"/>
        <v>0</v>
      </c>
      <c r="AV47" s="111">
        <f t="shared" si="39"/>
        <v>0</v>
      </c>
      <c r="AW47" s="111"/>
      <c r="AX47" s="111"/>
      <c r="AY47" s="111">
        <f t="shared" si="39"/>
        <v>0</v>
      </c>
      <c r="AZ47" s="111">
        <f t="shared" si="39"/>
        <v>0</v>
      </c>
      <c r="BA47" s="111">
        <f t="shared" si="39"/>
        <v>0</v>
      </c>
      <c r="BB47" s="111">
        <f t="shared" si="39"/>
        <v>0</v>
      </c>
      <c r="BC47" s="111">
        <f t="shared" si="39"/>
        <v>0</v>
      </c>
      <c r="BD47" s="111">
        <f t="shared" si="39"/>
        <v>0</v>
      </c>
      <c r="BE47" s="111">
        <f t="shared" si="39"/>
        <v>0</v>
      </c>
      <c r="BF47" s="111">
        <f t="shared" si="39"/>
        <v>0</v>
      </c>
      <c r="BG47" s="111">
        <f t="shared" si="39"/>
        <v>0</v>
      </c>
      <c r="BH47" s="114"/>
      <c r="BI47" s="114"/>
      <c r="BJ47" s="114">
        <v>2.1</v>
      </c>
      <c r="BK47" s="114">
        <v>0</v>
      </c>
      <c r="BL47" s="114">
        <v>0</v>
      </c>
      <c r="BM47" s="114">
        <v>0</v>
      </c>
      <c r="BN47" s="114">
        <v>0</v>
      </c>
      <c r="BO47" s="114">
        <v>0</v>
      </c>
      <c r="BP47" s="114">
        <v>0</v>
      </c>
      <c r="BQ47" s="114">
        <v>0</v>
      </c>
      <c r="BR47" s="114">
        <v>0</v>
      </c>
    </row>
    <row r="48" spans="1:70" ht="31.5" x14ac:dyDescent="0.25">
      <c r="A48" s="108" t="s">
        <v>67</v>
      </c>
      <c r="B48" s="106" t="s">
        <v>539</v>
      </c>
      <c r="C48" s="109" t="s">
        <v>540</v>
      </c>
      <c r="D48" s="111"/>
      <c r="E48" s="111"/>
      <c r="F48" s="111"/>
      <c r="G48" s="111">
        <v>0</v>
      </c>
      <c r="H48" s="111">
        <v>0</v>
      </c>
      <c r="I48" s="111">
        <v>0</v>
      </c>
      <c r="J48" s="111">
        <v>0</v>
      </c>
      <c r="K48" s="111">
        <v>0</v>
      </c>
      <c r="L48" s="111">
        <v>0</v>
      </c>
      <c r="M48" s="111">
        <v>0</v>
      </c>
      <c r="N48" s="111">
        <v>0</v>
      </c>
      <c r="O48" s="111">
        <v>0</v>
      </c>
      <c r="P48" s="111"/>
      <c r="Q48" s="111"/>
      <c r="R48" s="111">
        <v>0.8</v>
      </c>
      <c r="S48" s="111">
        <v>0</v>
      </c>
      <c r="T48" s="111">
        <v>0</v>
      </c>
      <c r="U48" s="111">
        <v>0</v>
      </c>
      <c r="V48" s="111">
        <v>0</v>
      </c>
      <c r="W48" s="111">
        <v>0</v>
      </c>
      <c r="X48" s="111">
        <v>0</v>
      </c>
      <c r="Y48" s="111">
        <v>0</v>
      </c>
      <c r="Z48" s="111">
        <v>0</v>
      </c>
      <c r="AA48" s="111"/>
      <c r="AB48" s="111"/>
      <c r="AC48" s="111">
        <v>0</v>
      </c>
      <c r="AD48" s="111">
        <v>0</v>
      </c>
      <c r="AE48" s="111">
        <v>0</v>
      </c>
      <c r="AF48" s="111">
        <v>0</v>
      </c>
      <c r="AG48" s="111">
        <v>0</v>
      </c>
      <c r="AH48" s="111">
        <v>0</v>
      </c>
      <c r="AI48" s="111">
        <v>0</v>
      </c>
      <c r="AJ48" s="111">
        <v>0</v>
      </c>
      <c r="AK48" s="111">
        <v>0</v>
      </c>
      <c r="AL48" s="111"/>
      <c r="AM48" s="111"/>
      <c r="AN48" s="111">
        <v>0</v>
      </c>
      <c r="AO48" s="111">
        <v>0</v>
      </c>
      <c r="AP48" s="111">
        <v>0</v>
      </c>
      <c r="AQ48" s="111">
        <v>0</v>
      </c>
      <c r="AR48" s="111">
        <v>0</v>
      </c>
      <c r="AS48" s="111">
        <v>0</v>
      </c>
      <c r="AT48" s="111">
        <v>0</v>
      </c>
      <c r="AU48" s="111">
        <v>0</v>
      </c>
      <c r="AV48" s="111">
        <v>0</v>
      </c>
      <c r="AW48" s="111"/>
      <c r="AX48" s="111"/>
      <c r="AY48" s="111">
        <v>0</v>
      </c>
      <c r="AZ48" s="111">
        <v>0</v>
      </c>
      <c r="BA48" s="111">
        <v>0</v>
      </c>
      <c r="BB48" s="111">
        <v>0</v>
      </c>
      <c r="BC48" s="111">
        <v>0</v>
      </c>
      <c r="BD48" s="111">
        <v>0</v>
      </c>
      <c r="BE48" s="111">
        <v>0</v>
      </c>
      <c r="BF48" s="111">
        <v>0</v>
      </c>
      <c r="BG48" s="111">
        <v>0</v>
      </c>
      <c r="BH48" s="114"/>
      <c r="BI48" s="114"/>
      <c r="BJ48" s="114">
        <v>0.8</v>
      </c>
      <c r="BK48" s="114">
        <v>0</v>
      </c>
      <c r="BL48" s="114">
        <v>0</v>
      </c>
      <c r="BM48" s="114">
        <v>0</v>
      </c>
      <c r="BN48" s="114">
        <v>0</v>
      </c>
      <c r="BO48" s="114">
        <v>0</v>
      </c>
      <c r="BP48" s="114">
        <v>0</v>
      </c>
      <c r="BQ48" s="114">
        <v>0</v>
      </c>
      <c r="BR48" s="114">
        <v>0</v>
      </c>
    </row>
    <row r="49" spans="1:70" ht="31.5" x14ac:dyDescent="0.25">
      <c r="A49" s="108" t="s">
        <v>67</v>
      </c>
      <c r="B49" s="106" t="s">
        <v>541</v>
      </c>
      <c r="C49" s="109" t="s">
        <v>542</v>
      </c>
      <c r="D49" s="111"/>
      <c r="E49" s="111"/>
      <c r="F49" s="111"/>
      <c r="G49" s="111">
        <v>0</v>
      </c>
      <c r="H49" s="111">
        <v>0</v>
      </c>
      <c r="I49" s="111">
        <v>0</v>
      </c>
      <c r="J49" s="111">
        <v>0</v>
      </c>
      <c r="K49" s="111">
        <v>0</v>
      </c>
      <c r="L49" s="111">
        <v>0</v>
      </c>
      <c r="M49" s="111">
        <v>0</v>
      </c>
      <c r="N49" s="111">
        <v>0</v>
      </c>
      <c r="O49" s="111">
        <v>0</v>
      </c>
      <c r="P49" s="111"/>
      <c r="Q49" s="111"/>
      <c r="R49" s="111">
        <v>0</v>
      </c>
      <c r="S49" s="111">
        <v>0</v>
      </c>
      <c r="T49" s="111">
        <v>0</v>
      </c>
      <c r="U49" s="111">
        <v>0</v>
      </c>
      <c r="V49" s="111">
        <v>0</v>
      </c>
      <c r="W49" s="111">
        <v>0</v>
      </c>
      <c r="X49" s="111">
        <v>0</v>
      </c>
      <c r="Y49" s="111">
        <v>0</v>
      </c>
      <c r="Z49" s="111">
        <v>0</v>
      </c>
      <c r="AA49" s="111"/>
      <c r="AB49" s="111"/>
      <c r="AC49" s="111">
        <v>0.5</v>
      </c>
      <c r="AD49" s="111">
        <v>0</v>
      </c>
      <c r="AE49" s="111">
        <v>0</v>
      </c>
      <c r="AF49" s="111">
        <v>0</v>
      </c>
      <c r="AG49" s="111">
        <v>0</v>
      </c>
      <c r="AH49" s="111">
        <v>0</v>
      </c>
      <c r="AI49" s="111">
        <v>0</v>
      </c>
      <c r="AJ49" s="111">
        <v>0</v>
      </c>
      <c r="AK49" s="111">
        <v>0</v>
      </c>
      <c r="AL49" s="111"/>
      <c r="AM49" s="111"/>
      <c r="AN49" s="111">
        <v>0</v>
      </c>
      <c r="AO49" s="111">
        <v>0</v>
      </c>
      <c r="AP49" s="111">
        <v>0</v>
      </c>
      <c r="AQ49" s="111">
        <v>0</v>
      </c>
      <c r="AR49" s="111">
        <v>0</v>
      </c>
      <c r="AS49" s="111">
        <v>0</v>
      </c>
      <c r="AT49" s="111">
        <v>0</v>
      </c>
      <c r="AU49" s="111">
        <v>0</v>
      </c>
      <c r="AV49" s="111">
        <v>0</v>
      </c>
      <c r="AW49" s="111"/>
      <c r="AX49" s="111"/>
      <c r="AY49" s="111">
        <v>0</v>
      </c>
      <c r="AZ49" s="111">
        <v>0</v>
      </c>
      <c r="BA49" s="111">
        <v>0</v>
      </c>
      <c r="BB49" s="111">
        <v>0</v>
      </c>
      <c r="BC49" s="111">
        <v>0</v>
      </c>
      <c r="BD49" s="111">
        <v>0</v>
      </c>
      <c r="BE49" s="111">
        <v>0</v>
      </c>
      <c r="BF49" s="111">
        <v>0</v>
      </c>
      <c r="BG49" s="111">
        <v>0</v>
      </c>
      <c r="BH49" s="114"/>
      <c r="BI49" s="114"/>
      <c r="BJ49" s="114">
        <v>0.5</v>
      </c>
      <c r="BK49" s="114">
        <v>0</v>
      </c>
      <c r="BL49" s="114">
        <v>0</v>
      </c>
      <c r="BM49" s="114">
        <v>0</v>
      </c>
      <c r="BN49" s="114">
        <v>0</v>
      </c>
      <c r="BO49" s="114">
        <v>0</v>
      </c>
      <c r="BP49" s="114">
        <v>0</v>
      </c>
      <c r="BQ49" s="114">
        <v>0</v>
      </c>
      <c r="BR49" s="114">
        <v>0</v>
      </c>
    </row>
    <row r="50" spans="1:70" ht="31.5" x14ac:dyDescent="0.25">
      <c r="A50" s="108" t="s">
        <v>67</v>
      </c>
      <c r="B50" s="106" t="s">
        <v>543</v>
      </c>
      <c r="C50" s="109" t="s">
        <v>544</v>
      </c>
      <c r="D50" s="111"/>
      <c r="E50" s="111"/>
      <c r="F50" s="111"/>
      <c r="G50" s="111">
        <v>0</v>
      </c>
      <c r="H50" s="111">
        <v>0</v>
      </c>
      <c r="I50" s="111">
        <v>0</v>
      </c>
      <c r="J50" s="111">
        <v>0</v>
      </c>
      <c r="K50" s="111">
        <v>0</v>
      </c>
      <c r="L50" s="111">
        <v>0</v>
      </c>
      <c r="M50" s="111">
        <v>0</v>
      </c>
      <c r="N50" s="111">
        <v>0</v>
      </c>
      <c r="O50" s="111">
        <v>0</v>
      </c>
      <c r="P50" s="111"/>
      <c r="Q50" s="111"/>
      <c r="R50" s="111">
        <v>0</v>
      </c>
      <c r="S50" s="111">
        <v>0</v>
      </c>
      <c r="T50" s="111">
        <v>0</v>
      </c>
      <c r="U50" s="111">
        <v>0</v>
      </c>
      <c r="V50" s="111">
        <v>0</v>
      </c>
      <c r="W50" s="111">
        <v>0</v>
      </c>
      <c r="X50" s="111">
        <v>0</v>
      </c>
      <c r="Y50" s="111">
        <v>0</v>
      </c>
      <c r="Z50" s="111">
        <v>0</v>
      </c>
      <c r="AA50" s="111"/>
      <c r="AB50" s="111"/>
      <c r="AC50" s="111">
        <v>0.8</v>
      </c>
      <c r="AD50" s="111">
        <v>0</v>
      </c>
      <c r="AE50" s="111">
        <v>0</v>
      </c>
      <c r="AF50" s="111">
        <v>0</v>
      </c>
      <c r="AG50" s="111">
        <v>0</v>
      </c>
      <c r="AH50" s="111">
        <v>0</v>
      </c>
      <c r="AI50" s="111">
        <v>0</v>
      </c>
      <c r="AJ50" s="111">
        <v>0</v>
      </c>
      <c r="AK50" s="111">
        <v>0</v>
      </c>
      <c r="AL50" s="111"/>
      <c r="AM50" s="111"/>
      <c r="AN50" s="111">
        <v>0</v>
      </c>
      <c r="AO50" s="111">
        <v>0</v>
      </c>
      <c r="AP50" s="111">
        <v>0</v>
      </c>
      <c r="AQ50" s="111">
        <v>0</v>
      </c>
      <c r="AR50" s="111">
        <v>0</v>
      </c>
      <c r="AS50" s="111">
        <v>0</v>
      </c>
      <c r="AT50" s="111">
        <v>0</v>
      </c>
      <c r="AU50" s="111">
        <v>0</v>
      </c>
      <c r="AV50" s="111">
        <v>0</v>
      </c>
      <c r="AW50" s="111"/>
      <c r="AX50" s="111"/>
      <c r="AY50" s="111">
        <v>0</v>
      </c>
      <c r="AZ50" s="111">
        <v>0</v>
      </c>
      <c r="BA50" s="111">
        <v>0</v>
      </c>
      <c r="BB50" s="111">
        <v>0</v>
      </c>
      <c r="BC50" s="111">
        <v>0</v>
      </c>
      <c r="BD50" s="111">
        <v>0</v>
      </c>
      <c r="BE50" s="111">
        <v>0</v>
      </c>
      <c r="BF50" s="111">
        <v>0</v>
      </c>
      <c r="BG50" s="111">
        <v>0</v>
      </c>
      <c r="BH50" s="114"/>
      <c r="BI50" s="114"/>
      <c r="BJ50" s="114">
        <v>0.8</v>
      </c>
      <c r="BK50" s="114">
        <v>0</v>
      </c>
      <c r="BL50" s="114">
        <v>0</v>
      </c>
      <c r="BM50" s="114">
        <v>0</v>
      </c>
      <c r="BN50" s="114">
        <v>0</v>
      </c>
      <c r="BO50" s="114">
        <v>0</v>
      </c>
      <c r="BP50" s="114">
        <v>0</v>
      </c>
      <c r="BQ50" s="114">
        <v>0</v>
      </c>
      <c r="BR50" s="114">
        <v>0</v>
      </c>
    </row>
    <row r="51" spans="1:70" ht="31.5" x14ac:dyDescent="0.25">
      <c r="A51" s="108" t="s">
        <v>69</v>
      </c>
      <c r="B51" s="106" t="s">
        <v>70</v>
      </c>
      <c r="C51" s="109" t="s">
        <v>18</v>
      </c>
      <c r="D51" s="111"/>
      <c r="E51" s="111"/>
      <c r="F51" s="111"/>
      <c r="G51" s="111">
        <f t="shared" ref="G51:BG51" si="40">IFERROR(SUM(G52:G60),"нд")</f>
        <v>0.32</v>
      </c>
      <c r="H51" s="111">
        <f t="shared" si="40"/>
        <v>0</v>
      </c>
      <c r="I51" s="111">
        <f t="shared" si="40"/>
        <v>0</v>
      </c>
      <c r="J51" s="111">
        <f t="shared" si="40"/>
        <v>0</v>
      </c>
      <c r="K51" s="111">
        <f t="shared" si="40"/>
        <v>3</v>
      </c>
      <c r="L51" s="111">
        <f t="shared" si="40"/>
        <v>0</v>
      </c>
      <c r="M51" s="111">
        <f t="shared" si="40"/>
        <v>0</v>
      </c>
      <c r="N51" s="111">
        <f t="shared" si="40"/>
        <v>0</v>
      </c>
      <c r="O51" s="111">
        <f t="shared" si="40"/>
        <v>0</v>
      </c>
      <c r="P51" s="111"/>
      <c r="Q51" s="111"/>
      <c r="R51" s="111">
        <f t="shared" si="40"/>
        <v>0</v>
      </c>
      <c r="S51" s="111">
        <f t="shared" si="40"/>
        <v>0</v>
      </c>
      <c r="T51" s="111">
        <f t="shared" si="40"/>
        <v>0</v>
      </c>
      <c r="U51" s="111">
        <f t="shared" si="40"/>
        <v>0</v>
      </c>
      <c r="V51" s="111">
        <f t="shared" si="40"/>
        <v>4</v>
      </c>
      <c r="W51" s="111">
        <f t="shared" si="40"/>
        <v>0</v>
      </c>
      <c r="X51" s="111">
        <f t="shared" si="40"/>
        <v>0</v>
      </c>
      <c r="Y51" s="111">
        <f t="shared" si="40"/>
        <v>0</v>
      </c>
      <c r="Z51" s="111">
        <f t="shared" si="40"/>
        <v>0</v>
      </c>
      <c r="AA51" s="111"/>
      <c r="AB51" s="111"/>
      <c r="AC51" s="111">
        <f t="shared" si="40"/>
        <v>0</v>
      </c>
      <c r="AD51" s="111">
        <f t="shared" si="40"/>
        <v>0</v>
      </c>
      <c r="AE51" s="111">
        <f t="shared" si="40"/>
        <v>0</v>
      </c>
      <c r="AF51" s="111">
        <f t="shared" si="40"/>
        <v>0</v>
      </c>
      <c r="AG51" s="111">
        <f t="shared" si="40"/>
        <v>15</v>
      </c>
      <c r="AH51" s="111">
        <f t="shared" si="40"/>
        <v>0</v>
      </c>
      <c r="AI51" s="111">
        <f t="shared" si="40"/>
        <v>0</v>
      </c>
      <c r="AJ51" s="111">
        <f t="shared" si="40"/>
        <v>0</v>
      </c>
      <c r="AK51" s="111">
        <f t="shared" si="40"/>
        <v>0</v>
      </c>
      <c r="AL51" s="111"/>
      <c r="AM51" s="111"/>
      <c r="AN51" s="111">
        <f t="shared" si="40"/>
        <v>0</v>
      </c>
      <c r="AO51" s="111">
        <f t="shared" si="40"/>
        <v>0</v>
      </c>
      <c r="AP51" s="111">
        <f t="shared" si="40"/>
        <v>0</v>
      </c>
      <c r="AQ51" s="111">
        <f t="shared" si="40"/>
        <v>0</v>
      </c>
      <c r="AR51" s="111">
        <f t="shared" si="40"/>
        <v>0</v>
      </c>
      <c r="AS51" s="111">
        <f t="shared" si="40"/>
        <v>0</v>
      </c>
      <c r="AT51" s="111">
        <f t="shared" si="40"/>
        <v>0</v>
      </c>
      <c r="AU51" s="111">
        <f t="shared" si="40"/>
        <v>0</v>
      </c>
      <c r="AV51" s="111">
        <f t="shared" si="40"/>
        <v>0</v>
      </c>
      <c r="AW51" s="111"/>
      <c r="AX51" s="111"/>
      <c r="AY51" s="111">
        <f t="shared" si="40"/>
        <v>0</v>
      </c>
      <c r="AZ51" s="111">
        <f t="shared" si="40"/>
        <v>0</v>
      </c>
      <c r="BA51" s="111">
        <f t="shared" si="40"/>
        <v>0</v>
      </c>
      <c r="BB51" s="111">
        <f t="shared" si="40"/>
        <v>0</v>
      </c>
      <c r="BC51" s="111">
        <f t="shared" si="40"/>
        <v>0</v>
      </c>
      <c r="BD51" s="111">
        <f t="shared" si="40"/>
        <v>0</v>
      </c>
      <c r="BE51" s="111">
        <f t="shared" si="40"/>
        <v>0</v>
      </c>
      <c r="BF51" s="111">
        <f t="shared" si="40"/>
        <v>0</v>
      </c>
      <c r="BG51" s="111">
        <f t="shared" si="40"/>
        <v>0</v>
      </c>
      <c r="BH51" s="114"/>
      <c r="BI51" s="114"/>
      <c r="BJ51" s="114">
        <v>0.32</v>
      </c>
      <c r="BK51" s="114">
        <v>0</v>
      </c>
      <c r="BL51" s="114">
        <v>0</v>
      </c>
      <c r="BM51" s="114">
        <v>0</v>
      </c>
      <c r="BN51" s="114">
        <v>22</v>
      </c>
      <c r="BO51" s="114">
        <v>0</v>
      </c>
      <c r="BP51" s="114">
        <v>0</v>
      </c>
      <c r="BQ51" s="114">
        <v>0</v>
      </c>
      <c r="BR51" s="114">
        <v>0</v>
      </c>
    </row>
    <row r="52" spans="1:70" ht="31.5" x14ac:dyDescent="0.25">
      <c r="A52" s="108" t="s">
        <v>69</v>
      </c>
      <c r="B52" s="106" t="s">
        <v>545</v>
      </c>
      <c r="C52" s="109" t="s">
        <v>546</v>
      </c>
      <c r="D52" s="111"/>
      <c r="E52" s="111"/>
      <c r="F52" s="111"/>
      <c r="G52" s="111">
        <v>0</v>
      </c>
      <c r="H52" s="111">
        <v>0</v>
      </c>
      <c r="I52" s="111">
        <v>0</v>
      </c>
      <c r="J52" s="111">
        <v>0</v>
      </c>
      <c r="K52" s="111">
        <v>0</v>
      </c>
      <c r="L52" s="111">
        <v>0</v>
      </c>
      <c r="M52" s="111">
        <v>0</v>
      </c>
      <c r="N52" s="111">
        <v>0</v>
      </c>
      <c r="O52" s="111">
        <v>0</v>
      </c>
      <c r="P52" s="111"/>
      <c r="Q52" s="111"/>
      <c r="R52" s="111">
        <v>0</v>
      </c>
      <c r="S52" s="111">
        <v>0</v>
      </c>
      <c r="T52" s="111">
        <v>0</v>
      </c>
      <c r="U52" s="111">
        <v>0</v>
      </c>
      <c r="V52" s="111">
        <v>1</v>
      </c>
      <c r="W52" s="111">
        <v>0</v>
      </c>
      <c r="X52" s="111">
        <v>0</v>
      </c>
      <c r="Y52" s="111">
        <v>0</v>
      </c>
      <c r="Z52" s="111">
        <v>0</v>
      </c>
      <c r="AA52" s="111"/>
      <c r="AB52" s="111"/>
      <c r="AC52" s="111">
        <v>0</v>
      </c>
      <c r="AD52" s="111">
        <v>0</v>
      </c>
      <c r="AE52" s="111">
        <v>0</v>
      </c>
      <c r="AF52" s="111">
        <v>0</v>
      </c>
      <c r="AG52" s="111">
        <v>0</v>
      </c>
      <c r="AH52" s="111">
        <v>0</v>
      </c>
      <c r="AI52" s="111">
        <v>0</v>
      </c>
      <c r="AJ52" s="111">
        <v>0</v>
      </c>
      <c r="AK52" s="111">
        <v>0</v>
      </c>
      <c r="AL52" s="111"/>
      <c r="AM52" s="111"/>
      <c r="AN52" s="111">
        <v>0</v>
      </c>
      <c r="AO52" s="111">
        <v>0</v>
      </c>
      <c r="AP52" s="111">
        <v>0</v>
      </c>
      <c r="AQ52" s="111">
        <v>0</v>
      </c>
      <c r="AR52" s="111">
        <v>0</v>
      </c>
      <c r="AS52" s="111">
        <v>0</v>
      </c>
      <c r="AT52" s="111">
        <v>0</v>
      </c>
      <c r="AU52" s="111">
        <v>0</v>
      </c>
      <c r="AV52" s="111">
        <v>0</v>
      </c>
      <c r="AW52" s="111"/>
      <c r="AX52" s="111"/>
      <c r="AY52" s="111">
        <v>0</v>
      </c>
      <c r="AZ52" s="111">
        <v>0</v>
      </c>
      <c r="BA52" s="111">
        <v>0</v>
      </c>
      <c r="BB52" s="111">
        <v>0</v>
      </c>
      <c r="BC52" s="111">
        <v>0</v>
      </c>
      <c r="BD52" s="111">
        <v>0</v>
      </c>
      <c r="BE52" s="111">
        <v>0</v>
      </c>
      <c r="BF52" s="111">
        <v>0</v>
      </c>
      <c r="BG52" s="111">
        <v>0</v>
      </c>
      <c r="BH52" s="114"/>
      <c r="BI52" s="114"/>
      <c r="BJ52" s="114">
        <v>0</v>
      </c>
      <c r="BK52" s="114">
        <v>0</v>
      </c>
      <c r="BL52" s="114">
        <v>0</v>
      </c>
      <c r="BM52" s="114">
        <v>0</v>
      </c>
      <c r="BN52" s="114">
        <v>1</v>
      </c>
      <c r="BO52" s="114">
        <v>0</v>
      </c>
      <c r="BP52" s="114">
        <v>0</v>
      </c>
      <c r="BQ52" s="114">
        <v>0</v>
      </c>
      <c r="BR52" s="114">
        <v>0</v>
      </c>
    </row>
    <row r="53" spans="1:70" ht="31.5" x14ac:dyDescent="0.25">
      <c r="A53" s="108" t="s">
        <v>69</v>
      </c>
      <c r="B53" s="106" t="s">
        <v>547</v>
      </c>
      <c r="C53" s="109" t="s">
        <v>548</v>
      </c>
      <c r="D53" s="111"/>
      <c r="E53" s="111"/>
      <c r="F53" s="111"/>
      <c r="G53" s="111">
        <v>0</v>
      </c>
      <c r="H53" s="111">
        <v>0</v>
      </c>
      <c r="I53" s="111">
        <v>0</v>
      </c>
      <c r="J53" s="111">
        <v>0</v>
      </c>
      <c r="K53" s="111">
        <v>0</v>
      </c>
      <c r="L53" s="111">
        <v>0</v>
      </c>
      <c r="M53" s="111">
        <v>0</v>
      </c>
      <c r="N53" s="111">
        <v>0</v>
      </c>
      <c r="O53" s="111">
        <v>0</v>
      </c>
      <c r="P53" s="111"/>
      <c r="Q53" s="111"/>
      <c r="R53" s="111">
        <v>0</v>
      </c>
      <c r="S53" s="111">
        <v>0</v>
      </c>
      <c r="T53" s="111">
        <v>0</v>
      </c>
      <c r="U53" s="111">
        <v>0</v>
      </c>
      <c r="V53" s="111">
        <v>1</v>
      </c>
      <c r="W53" s="111">
        <v>0</v>
      </c>
      <c r="X53" s="111">
        <v>0</v>
      </c>
      <c r="Y53" s="111">
        <v>0</v>
      </c>
      <c r="Z53" s="111">
        <v>0</v>
      </c>
      <c r="AA53" s="111"/>
      <c r="AB53" s="111"/>
      <c r="AC53" s="111">
        <v>0</v>
      </c>
      <c r="AD53" s="111">
        <v>0</v>
      </c>
      <c r="AE53" s="111">
        <v>0</v>
      </c>
      <c r="AF53" s="111">
        <v>0</v>
      </c>
      <c r="AG53" s="111">
        <v>0</v>
      </c>
      <c r="AH53" s="111">
        <v>0</v>
      </c>
      <c r="AI53" s="111">
        <v>0</v>
      </c>
      <c r="AJ53" s="111">
        <v>0</v>
      </c>
      <c r="AK53" s="111">
        <v>0</v>
      </c>
      <c r="AL53" s="111"/>
      <c r="AM53" s="111"/>
      <c r="AN53" s="111">
        <v>0</v>
      </c>
      <c r="AO53" s="111">
        <v>0</v>
      </c>
      <c r="AP53" s="111">
        <v>0</v>
      </c>
      <c r="AQ53" s="111">
        <v>0</v>
      </c>
      <c r="AR53" s="111">
        <v>0</v>
      </c>
      <c r="AS53" s="111">
        <v>0</v>
      </c>
      <c r="AT53" s="111">
        <v>0</v>
      </c>
      <c r="AU53" s="111">
        <v>0</v>
      </c>
      <c r="AV53" s="111">
        <v>0</v>
      </c>
      <c r="AW53" s="111"/>
      <c r="AX53" s="111"/>
      <c r="AY53" s="111">
        <v>0</v>
      </c>
      <c r="AZ53" s="111">
        <v>0</v>
      </c>
      <c r="BA53" s="111">
        <v>0</v>
      </c>
      <c r="BB53" s="111">
        <v>0</v>
      </c>
      <c r="BC53" s="111">
        <v>0</v>
      </c>
      <c r="BD53" s="111">
        <v>0</v>
      </c>
      <c r="BE53" s="111">
        <v>0</v>
      </c>
      <c r="BF53" s="111">
        <v>0</v>
      </c>
      <c r="BG53" s="111">
        <v>0</v>
      </c>
      <c r="BH53" s="114"/>
      <c r="BI53" s="114"/>
      <c r="BJ53" s="114">
        <v>0</v>
      </c>
      <c r="BK53" s="114">
        <v>0</v>
      </c>
      <c r="BL53" s="114">
        <v>0</v>
      </c>
      <c r="BM53" s="114">
        <v>0</v>
      </c>
      <c r="BN53" s="114">
        <v>1</v>
      </c>
      <c r="BO53" s="114">
        <v>0</v>
      </c>
      <c r="BP53" s="114">
        <v>0</v>
      </c>
      <c r="BQ53" s="114">
        <v>0</v>
      </c>
      <c r="BR53" s="114">
        <v>0</v>
      </c>
    </row>
    <row r="54" spans="1:70" ht="31.5" x14ac:dyDescent="0.25">
      <c r="A54" s="108" t="s">
        <v>69</v>
      </c>
      <c r="B54" s="106" t="s">
        <v>549</v>
      </c>
      <c r="C54" s="109" t="s">
        <v>550</v>
      </c>
      <c r="D54" s="111"/>
      <c r="E54" s="111"/>
      <c r="F54" s="111"/>
      <c r="G54" s="111">
        <v>0</v>
      </c>
      <c r="H54" s="111">
        <v>0</v>
      </c>
      <c r="I54" s="111">
        <v>0</v>
      </c>
      <c r="J54" s="111">
        <v>0</v>
      </c>
      <c r="K54" s="111">
        <v>0</v>
      </c>
      <c r="L54" s="111">
        <v>0</v>
      </c>
      <c r="M54" s="111">
        <v>0</v>
      </c>
      <c r="N54" s="111">
        <v>0</v>
      </c>
      <c r="O54" s="111">
        <v>0</v>
      </c>
      <c r="P54" s="111"/>
      <c r="Q54" s="111"/>
      <c r="R54" s="111">
        <v>0</v>
      </c>
      <c r="S54" s="111">
        <v>0</v>
      </c>
      <c r="T54" s="111">
        <v>0</v>
      </c>
      <c r="U54" s="111">
        <v>0</v>
      </c>
      <c r="V54" s="111">
        <v>1</v>
      </c>
      <c r="W54" s="111">
        <v>0</v>
      </c>
      <c r="X54" s="111">
        <v>0</v>
      </c>
      <c r="Y54" s="111">
        <v>0</v>
      </c>
      <c r="Z54" s="111">
        <v>0</v>
      </c>
      <c r="AA54" s="111"/>
      <c r="AB54" s="111"/>
      <c r="AC54" s="111">
        <v>0</v>
      </c>
      <c r="AD54" s="111">
        <v>0</v>
      </c>
      <c r="AE54" s="111">
        <v>0</v>
      </c>
      <c r="AF54" s="111">
        <v>0</v>
      </c>
      <c r="AG54" s="111">
        <v>0</v>
      </c>
      <c r="AH54" s="111">
        <v>0</v>
      </c>
      <c r="AI54" s="111">
        <v>0</v>
      </c>
      <c r="AJ54" s="111">
        <v>0</v>
      </c>
      <c r="AK54" s="111">
        <v>0</v>
      </c>
      <c r="AL54" s="111"/>
      <c r="AM54" s="111"/>
      <c r="AN54" s="111">
        <v>0</v>
      </c>
      <c r="AO54" s="111">
        <v>0</v>
      </c>
      <c r="AP54" s="111">
        <v>0</v>
      </c>
      <c r="AQ54" s="111">
        <v>0</v>
      </c>
      <c r="AR54" s="111">
        <v>0</v>
      </c>
      <c r="AS54" s="111">
        <v>0</v>
      </c>
      <c r="AT54" s="111">
        <v>0</v>
      </c>
      <c r="AU54" s="111">
        <v>0</v>
      </c>
      <c r="AV54" s="111">
        <v>0</v>
      </c>
      <c r="AW54" s="111"/>
      <c r="AX54" s="111"/>
      <c r="AY54" s="111">
        <v>0</v>
      </c>
      <c r="AZ54" s="111">
        <v>0</v>
      </c>
      <c r="BA54" s="111">
        <v>0</v>
      </c>
      <c r="BB54" s="111">
        <v>0</v>
      </c>
      <c r="BC54" s="111">
        <v>0</v>
      </c>
      <c r="BD54" s="111">
        <v>0</v>
      </c>
      <c r="BE54" s="111">
        <v>0</v>
      </c>
      <c r="BF54" s="111">
        <v>0</v>
      </c>
      <c r="BG54" s="111">
        <v>0</v>
      </c>
      <c r="BH54" s="114"/>
      <c r="BI54" s="114"/>
      <c r="BJ54" s="114">
        <v>0</v>
      </c>
      <c r="BK54" s="114">
        <v>0</v>
      </c>
      <c r="BL54" s="114">
        <v>0</v>
      </c>
      <c r="BM54" s="114">
        <v>0</v>
      </c>
      <c r="BN54" s="114">
        <v>1</v>
      </c>
      <c r="BO54" s="114">
        <v>0</v>
      </c>
      <c r="BP54" s="114">
        <v>0</v>
      </c>
      <c r="BQ54" s="114">
        <v>0</v>
      </c>
      <c r="BR54" s="114">
        <v>0</v>
      </c>
    </row>
    <row r="55" spans="1:70" ht="31.5" x14ac:dyDescent="0.25">
      <c r="A55" s="108" t="s">
        <v>69</v>
      </c>
      <c r="B55" s="106" t="s">
        <v>551</v>
      </c>
      <c r="C55" s="109" t="s">
        <v>552</v>
      </c>
      <c r="D55" s="111"/>
      <c r="E55" s="111"/>
      <c r="F55" s="111"/>
      <c r="G55" s="111">
        <v>0</v>
      </c>
      <c r="H55" s="111">
        <v>0</v>
      </c>
      <c r="I55" s="111">
        <v>0</v>
      </c>
      <c r="J55" s="111">
        <v>0</v>
      </c>
      <c r="K55" s="111">
        <v>0</v>
      </c>
      <c r="L55" s="111">
        <v>0</v>
      </c>
      <c r="M55" s="111">
        <v>0</v>
      </c>
      <c r="N55" s="111">
        <v>0</v>
      </c>
      <c r="O55" s="111">
        <v>0</v>
      </c>
      <c r="P55" s="111"/>
      <c r="Q55" s="111"/>
      <c r="R55" s="111">
        <v>0</v>
      </c>
      <c r="S55" s="111">
        <v>0</v>
      </c>
      <c r="T55" s="111">
        <v>0</v>
      </c>
      <c r="U55" s="111">
        <v>0</v>
      </c>
      <c r="V55" s="111">
        <v>1</v>
      </c>
      <c r="W55" s="111">
        <v>0</v>
      </c>
      <c r="X55" s="111">
        <v>0</v>
      </c>
      <c r="Y55" s="111">
        <v>0</v>
      </c>
      <c r="Z55" s="111">
        <v>0</v>
      </c>
      <c r="AA55" s="111"/>
      <c r="AB55" s="111"/>
      <c r="AC55" s="111">
        <v>0</v>
      </c>
      <c r="AD55" s="111">
        <v>0</v>
      </c>
      <c r="AE55" s="111">
        <v>0</v>
      </c>
      <c r="AF55" s="111">
        <v>0</v>
      </c>
      <c r="AG55" s="111">
        <v>0</v>
      </c>
      <c r="AH55" s="111">
        <v>0</v>
      </c>
      <c r="AI55" s="111">
        <v>0</v>
      </c>
      <c r="AJ55" s="111">
        <v>0</v>
      </c>
      <c r="AK55" s="111">
        <v>0</v>
      </c>
      <c r="AL55" s="111"/>
      <c r="AM55" s="111"/>
      <c r="AN55" s="111">
        <v>0</v>
      </c>
      <c r="AO55" s="111">
        <v>0</v>
      </c>
      <c r="AP55" s="111">
        <v>0</v>
      </c>
      <c r="AQ55" s="111">
        <v>0</v>
      </c>
      <c r="AR55" s="111">
        <v>0</v>
      </c>
      <c r="AS55" s="111">
        <v>0</v>
      </c>
      <c r="AT55" s="111">
        <v>0</v>
      </c>
      <c r="AU55" s="111">
        <v>0</v>
      </c>
      <c r="AV55" s="111">
        <v>0</v>
      </c>
      <c r="AW55" s="111"/>
      <c r="AX55" s="111"/>
      <c r="AY55" s="111">
        <v>0</v>
      </c>
      <c r="AZ55" s="111">
        <v>0</v>
      </c>
      <c r="BA55" s="111">
        <v>0</v>
      </c>
      <c r="BB55" s="111">
        <v>0</v>
      </c>
      <c r="BC55" s="111">
        <v>0</v>
      </c>
      <c r="BD55" s="111">
        <v>0</v>
      </c>
      <c r="BE55" s="111">
        <v>0</v>
      </c>
      <c r="BF55" s="111">
        <v>0</v>
      </c>
      <c r="BG55" s="111">
        <v>0</v>
      </c>
      <c r="BH55" s="114"/>
      <c r="BI55" s="114"/>
      <c r="BJ55" s="114">
        <v>0</v>
      </c>
      <c r="BK55" s="114">
        <v>0</v>
      </c>
      <c r="BL55" s="114">
        <v>0</v>
      </c>
      <c r="BM55" s="114">
        <v>0</v>
      </c>
      <c r="BN55" s="114">
        <v>1</v>
      </c>
      <c r="BO55" s="114">
        <v>0</v>
      </c>
      <c r="BP55" s="114">
        <v>0</v>
      </c>
      <c r="BQ55" s="114">
        <v>0</v>
      </c>
      <c r="BR55" s="114">
        <v>0</v>
      </c>
    </row>
    <row r="56" spans="1:70" x14ac:dyDescent="0.25">
      <c r="A56" s="108" t="s">
        <v>69</v>
      </c>
      <c r="B56" s="106" t="s">
        <v>553</v>
      </c>
      <c r="C56" s="109" t="s">
        <v>554</v>
      </c>
      <c r="D56" s="111"/>
      <c r="E56" s="111"/>
      <c r="F56" s="111"/>
      <c r="G56" s="111">
        <v>0</v>
      </c>
      <c r="H56" s="111">
        <v>0</v>
      </c>
      <c r="I56" s="111">
        <v>0</v>
      </c>
      <c r="J56" s="111">
        <v>0</v>
      </c>
      <c r="K56" s="111">
        <v>1</v>
      </c>
      <c r="L56" s="111">
        <v>0</v>
      </c>
      <c r="M56" s="111">
        <v>0</v>
      </c>
      <c r="N56" s="111">
        <v>0</v>
      </c>
      <c r="O56" s="111">
        <v>0</v>
      </c>
      <c r="P56" s="111"/>
      <c r="Q56" s="111"/>
      <c r="R56" s="111">
        <v>0</v>
      </c>
      <c r="S56" s="111">
        <v>0</v>
      </c>
      <c r="T56" s="111">
        <v>0</v>
      </c>
      <c r="U56" s="111">
        <v>0</v>
      </c>
      <c r="V56" s="111">
        <v>0</v>
      </c>
      <c r="W56" s="111">
        <v>0</v>
      </c>
      <c r="X56" s="111">
        <v>0</v>
      </c>
      <c r="Y56" s="111">
        <v>0</v>
      </c>
      <c r="Z56" s="111">
        <v>0</v>
      </c>
      <c r="AA56" s="111"/>
      <c r="AB56" s="111"/>
      <c r="AC56" s="111">
        <v>0</v>
      </c>
      <c r="AD56" s="111">
        <v>0</v>
      </c>
      <c r="AE56" s="111">
        <v>0</v>
      </c>
      <c r="AF56" s="111">
        <v>0</v>
      </c>
      <c r="AG56" s="111">
        <v>0</v>
      </c>
      <c r="AH56" s="111">
        <v>0</v>
      </c>
      <c r="AI56" s="111">
        <v>0</v>
      </c>
      <c r="AJ56" s="111">
        <v>0</v>
      </c>
      <c r="AK56" s="111">
        <v>0</v>
      </c>
      <c r="AL56" s="111"/>
      <c r="AM56" s="111"/>
      <c r="AN56" s="111">
        <v>0</v>
      </c>
      <c r="AO56" s="111">
        <v>0</v>
      </c>
      <c r="AP56" s="111">
        <v>0</v>
      </c>
      <c r="AQ56" s="111">
        <v>0</v>
      </c>
      <c r="AR56" s="111">
        <v>0</v>
      </c>
      <c r="AS56" s="111">
        <v>0</v>
      </c>
      <c r="AT56" s="111">
        <v>0</v>
      </c>
      <c r="AU56" s="111">
        <v>0</v>
      </c>
      <c r="AV56" s="111">
        <v>0</v>
      </c>
      <c r="AW56" s="111"/>
      <c r="AX56" s="111"/>
      <c r="AY56" s="111">
        <v>0</v>
      </c>
      <c r="AZ56" s="111">
        <v>0</v>
      </c>
      <c r="BA56" s="111">
        <v>0</v>
      </c>
      <c r="BB56" s="111">
        <v>0</v>
      </c>
      <c r="BC56" s="111">
        <v>0</v>
      </c>
      <c r="BD56" s="111">
        <v>0</v>
      </c>
      <c r="BE56" s="111">
        <v>0</v>
      </c>
      <c r="BF56" s="111">
        <v>0</v>
      </c>
      <c r="BG56" s="111">
        <v>0</v>
      </c>
      <c r="BH56" s="114"/>
      <c r="BI56" s="114"/>
      <c r="BJ56" s="114">
        <v>0</v>
      </c>
      <c r="BK56" s="114">
        <v>0</v>
      </c>
      <c r="BL56" s="114">
        <v>0</v>
      </c>
      <c r="BM56" s="114">
        <v>0</v>
      </c>
      <c r="BN56" s="114">
        <v>1</v>
      </c>
      <c r="BO56" s="114">
        <v>0</v>
      </c>
      <c r="BP56" s="114">
        <v>0</v>
      </c>
      <c r="BQ56" s="114">
        <v>0</v>
      </c>
      <c r="BR56" s="114">
        <v>0</v>
      </c>
    </row>
    <row r="57" spans="1:70" x14ac:dyDescent="0.25">
      <c r="A57" s="108" t="s">
        <v>69</v>
      </c>
      <c r="B57" s="106" t="s">
        <v>555</v>
      </c>
      <c r="C57" s="109" t="s">
        <v>556</v>
      </c>
      <c r="D57" s="111"/>
      <c r="E57" s="111"/>
      <c r="F57" s="111"/>
      <c r="G57" s="111">
        <v>0</v>
      </c>
      <c r="H57" s="111">
        <v>0</v>
      </c>
      <c r="I57" s="111">
        <v>0</v>
      </c>
      <c r="J57" s="111">
        <v>0</v>
      </c>
      <c r="K57" s="111">
        <v>1</v>
      </c>
      <c r="L57" s="111">
        <v>0</v>
      </c>
      <c r="M57" s="111">
        <v>0</v>
      </c>
      <c r="N57" s="111">
        <v>0</v>
      </c>
      <c r="O57" s="111">
        <v>0</v>
      </c>
      <c r="P57" s="111"/>
      <c r="Q57" s="111"/>
      <c r="R57" s="111">
        <v>0</v>
      </c>
      <c r="S57" s="111">
        <v>0</v>
      </c>
      <c r="T57" s="111">
        <v>0</v>
      </c>
      <c r="U57" s="111">
        <v>0</v>
      </c>
      <c r="V57" s="111">
        <v>0</v>
      </c>
      <c r="W57" s="111">
        <v>0</v>
      </c>
      <c r="X57" s="111">
        <v>0</v>
      </c>
      <c r="Y57" s="111">
        <v>0</v>
      </c>
      <c r="Z57" s="111">
        <v>0</v>
      </c>
      <c r="AA57" s="111"/>
      <c r="AB57" s="111"/>
      <c r="AC57" s="111">
        <v>0</v>
      </c>
      <c r="AD57" s="111">
        <v>0</v>
      </c>
      <c r="AE57" s="111">
        <v>0</v>
      </c>
      <c r="AF57" s="111">
        <v>0</v>
      </c>
      <c r="AG57" s="111">
        <v>0</v>
      </c>
      <c r="AH57" s="111">
        <v>0</v>
      </c>
      <c r="AI57" s="111">
        <v>0</v>
      </c>
      <c r="AJ57" s="111">
        <v>0</v>
      </c>
      <c r="AK57" s="111">
        <v>0</v>
      </c>
      <c r="AL57" s="111"/>
      <c r="AM57" s="111"/>
      <c r="AN57" s="111">
        <v>0</v>
      </c>
      <c r="AO57" s="111">
        <v>0</v>
      </c>
      <c r="AP57" s="111">
        <v>0</v>
      </c>
      <c r="AQ57" s="111">
        <v>0</v>
      </c>
      <c r="AR57" s="111">
        <v>0</v>
      </c>
      <c r="AS57" s="111">
        <v>0</v>
      </c>
      <c r="AT57" s="111">
        <v>0</v>
      </c>
      <c r="AU57" s="111">
        <v>0</v>
      </c>
      <c r="AV57" s="111">
        <v>0</v>
      </c>
      <c r="AW57" s="111"/>
      <c r="AX57" s="111"/>
      <c r="AY57" s="111">
        <v>0</v>
      </c>
      <c r="AZ57" s="111">
        <v>0</v>
      </c>
      <c r="BA57" s="111">
        <v>0</v>
      </c>
      <c r="BB57" s="111">
        <v>0</v>
      </c>
      <c r="BC57" s="111">
        <v>0</v>
      </c>
      <c r="BD57" s="111">
        <v>0</v>
      </c>
      <c r="BE57" s="111">
        <v>0</v>
      </c>
      <c r="BF57" s="111">
        <v>0</v>
      </c>
      <c r="BG57" s="111">
        <v>0</v>
      </c>
      <c r="BH57" s="114"/>
      <c r="BI57" s="114"/>
      <c r="BJ57" s="114">
        <v>0</v>
      </c>
      <c r="BK57" s="114">
        <v>0</v>
      </c>
      <c r="BL57" s="114">
        <v>0</v>
      </c>
      <c r="BM57" s="114">
        <v>0</v>
      </c>
      <c r="BN57" s="114">
        <v>1</v>
      </c>
      <c r="BO57" s="114">
        <v>0</v>
      </c>
      <c r="BP57" s="114">
        <v>0</v>
      </c>
      <c r="BQ57" s="114">
        <v>0</v>
      </c>
      <c r="BR57" s="114">
        <v>0</v>
      </c>
    </row>
    <row r="58" spans="1:70" x14ac:dyDescent="0.25">
      <c r="A58" s="108" t="s">
        <v>69</v>
      </c>
      <c r="B58" s="106" t="s">
        <v>557</v>
      </c>
      <c r="C58" s="109" t="s">
        <v>558</v>
      </c>
      <c r="D58" s="111"/>
      <c r="E58" s="111"/>
      <c r="F58" s="111"/>
      <c r="G58" s="111">
        <v>0</v>
      </c>
      <c r="H58" s="111">
        <v>0</v>
      </c>
      <c r="I58" s="111">
        <v>0</v>
      </c>
      <c r="J58" s="111">
        <v>0</v>
      </c>
      <c r="K58" s="111">
        <v>1</v>
      </c>
      <c r="L58" s="111">
        <v>0</v>
      </c>
      <c r="M58" s="111">
        <v>0</v>
      </c>
      <c r="N58" s="111">
        <v>0</v>
      </c>
      <c r="O58" s="111">
        <v>0</v>
      </c>
      <c r="P58" s="111"/>
      <c r="Q58" s="111"/>
      <c r="R58" s="111">
        <v>0</v>
      </c>
      <c r="S58" s="111">
        <v>0</v>
      </c>
      <c r="T58" s="111">
        <v>0</v>
      </c>
      <c r="U58" s="111">
        <v>0</v>
      </c>
      <c r="V58" s="111">
        <v>0</v>
      </c>
      <c r="W58" s="111">
        <v>0</v>
      </c>
      <c r="X58" s="111">
        <v>0</v>
      </c>
      <c r="Y58" s="111">
        <v>0</v>
      </c>
      <c r="Z58" s="111">
        <v>0</v>
      </c>
      <c r="AA58" s="111"/>
      <c r="AB58" s="111"/>
      <c r="AC58" s="111">
        <v>0</v>
      </c>
      <c r="AD58" s="111">
        <v>0</v>
      </c>
      <c r="AE58" s="111">
        <v>0</v>
      </c>
      <c r="AF58" s="111">
        <v>0</v>
      </c>
      <c r="AG58" s="111">
        <v>0</v>
      </c>
      <c r="AH58" s="111">
        <v>0</v>
      </c>
      <c r="AI58" s="111">
        <v>0</v>
      </c>
      <c r="AJ58" s="111">
        <v>0</v>
      </c>
      <c r="AK58" s="111">
        <v>0</v>
      </c>
      <c r="AL58" s="111"/>
      <c r="AM58" s="111"/>
      <c r="AN58" s="111">
        <v>0</v>
      </c>
      <c r="AO58" s="111">
        <v>0</v>
      </c>
      <c r="AP58" s="111">
        <v>0</v>
      </c>
      <c r="AQ58" s="111">
        <v>0</v>
      </c>
      <c r="AR58" s="111">
        <v>0</v>
      </c>
      <c r="AS58" s="111">
        <v>0</v>
      </c>
      <c r="AT58" s="111">
        <v>0</v>
      </c>
      <c r="AU58" s="111">
        <v>0</v>
      </c>
      <c r="AV58" s="111">
        <v>0</v>
      </c>
      <c r="AW58" s="111"/>
      <c r="AX58" s="111"/>
      <c r="AY58" s="111">
        <v>0</v>
      </c>
      <c r="AZ58" s="111">
        <v>0</v>
      </c>
      <c r="BA58" s="111">
        <v>0</v>
      </c>
      <c r="BB58" s="111">
        <v>0</v>
      </c>
      <c r="BC58" s="111">
        <v>0</v>
      </c>
      <c r="BD58" s="111">
        <v>0</v>
      </c>
      <c r="BE58" s="111">
        <v>0</v>
      </c>
      <c r="BF58" s="111">
        <v>0</v>
      </c>
      <c r="BG58" s="111">
        <v>0</v>
      </c>
      <c r="BH58" s="114"/>
      <c r="BI58" s="114"/>
      <c r="BJ58" s="114">
        <v>0</v>
      </c>
      <c r="BK58" s="114">
        <v>0</v>
      </c>
      <c r="BL58" s="114">
        <v>0</v>
      </c>
      <c r="BM58" s="114">
        <v>0</v>
      </c>
      <c r="BN58" s="114">
        <v>1</v>
      </c>
      <c r="BO58" s="114">
        <v>0</v>
      </c>
      <c r="BP58" s="114">
        <v>0</v>
      </c>
      <c r="BQ58" s="114">
        <v>0</v>
      </c>
      <c r="BR58" s="114">
        <v>0</v>
      </c>
    </row>
    <row r="59" spans="1:70" x14ac:dyDescent="0.25">
      <c r="A59" s="108" t="s">
        <v>69</v>
      </c>
      <c r="B59" s="106" t="s">
        <v>559</v>
      </c>
      <c r="C59" s="109" t="s">
        <v>560</v>
      </c>
      <c r="D59" s="111"/>
      <c r="E59" s="111"/>
      <c r="F59" s="111"/>
      <c r="G59" s="111">
        <v>0</v>
      </c>
      <c r="H59" s="111">
        <v>0</v>
      </c>
      <c r="I59" s="111">
        <v>0</v>
      </c>
      <c r="J59" s="111">
        <v>0</v>
      </c>
      <c r="K59" s="111">
        <v>0</v>
      </c>
      <c r="L59" s="111">
        <v>0</v>
      </c>
      <c r="M59" s="111">
        <v>0</v>
      </c>
      <c r="N59" s="111">
        <v>0</v>
      </c>
      <c r="O59" s="111">
        <v>0</v>
      </c>
      <c r="P59" s="111"/>
      <c r="Q59" s="111"/>
      <c r="R59" s="111">
        <v>0</v>
      </c>
      <c r="S59" s="111">
        <v>0</v>
      </c>
      <c r="T59" s="111">
        <v>0</v>
      </c>
      <c r="U59" s="111">
        <v>0</v>
      </c>
      <c r="V59" s="111">
        <v>0</v>
      </c>
      <c r="W59" s="111">
        <v>0</v>
      </c>
      <c r="X59" s="111">
        <v>0</v>
      </c>
      <c r="Y59" s="111">
        <v>0</v>
      </c>
      <c r="Z59" s="111">
        <v>0</v>
      </c>
      <c r="AA59" s="111"/>
      <c r="AB59" s="111"/>
      <c r="AC59" s="111">
        <v>0</v>
      </c>
      <c r="AD59" s="111">
        <v>0</v>
      </c>
      <c r="AE59" s="111">
        <v>0</v>
      </c>
      <c r="AF59" s="111">
        <v>0</v>
      </c>
      <c r="AG59" s="111">
        <v>15</v>
      </c>
      <c r="AH59" s="111">
        <v>0</v>
      </c>
      <c r="AI59" s="111">
        <v>0</v>
      </c>
      <c r="AJ59" s="111">
        <v>0</v>
      </c>
      <c r="AK59" s="111">
        <v>0</v>
      </c>
      <c r="AL59" s="111"/>
      <c r="AM59" s="111"/>
      <c r="AN59" s="111">
        <v>0</v>
      </c>
      <c r="AO59" s="111">
        <v>0</v>
      </c>
      <c r="AP59" s="111">
        <v>0</v>
      </c>
      <c r="AQ59" s="111">
        <v>0</v>
      </c>
      <c r="AR59" s="111">
        <v>0</v>
      </c>
      <c r="AS59" s="111">
        <v>0</v>
      </c>
      <c r="AT59" s="111">
        <v>0</v>
      </c>
      <c r="AU59" s="111">
        <v>0</v>
      </c>
      <c r="AV59" s="111">
        <v>0</v>
      </c>
      <c r="AW59" s="111"/>
      <c r="AX59" s="111"/>
      <c r="AY59" s="111">
        <v>0</v>
      </c>
      <c r="AZ59" s="111">
        <v>0</v>
      </c>
      <c r="BA59" s="111">
        <v>0</v>
      </c>
      <c r="BB59" s="111">
        <v>0</v>
      </c>
      <c r="BC59" s="111">
        <v>0</v>
      </c>
      <c r="BD59" s="111">
        <v>0</v>
      </c>
      <c r="BE59" s="111">
        <v>0</v>
      </c>
      <c r="BF59" s="111">
        <v>0</v>
      </c>
      <c r="BG59" s="111">
        <v>0</v>
      </c>
      <c r="BH59" s="114"/>
      <c r="BI59" s="114"/>
      <c r="BJ59" s="114">
        <v>0</v>
      </c>
      <c r="BK59" s="114">
        <v>0</v>
      </c>
      <c r="BL59" s="114">
        <v>0</v>
      </c>
      <c r="BM59" s="114">
        <v>0</v>
      </c>
      <c r="BN59" s="114">
        <v>15</v>
      </c>
      <c r="BO59" s="114">
        <v>0</v>
      </c>
      <c r="BP59" s="114">
        <v>0</v>
      </c>
      <c r="BQ59" s="114">
        <v>0</v>
      </c>
      <c r="BR59" s="114">
        <v>0</v>
      </c>
    </row>
    <row r="60" spans="1:70" ht="31.5" x14ac:dyDescent="0.25">
      <c r="A60" s="108" t="s">
        <v>69</v>
      </c>
      <c r="B60" s="106" t="s">
        <v>561</v>
      </c>
      <c r="C60" s="109" t="s">
        <v>562</v>
      </c>
      <c r="D60" s="111"/>
      <c r="E60" s="111"/>
      <c r="F60" s="111"/>
      <c r="G60" s="111">
        <v>0.32</v>
      </c>
      <c r="H60" s="111">
        <v>0</v>
      </c>
      <c r="I60" s="111">
        <v>0</v>
      </c>
      <c r="J60" s="111">
        <v>0</v>
      </c>
      <c r="K60" s="111">
        <v>0</v>
      </c>
      <c r="L60" s="111">
        <v>0</v>
      </c>
      <c r="M60" s="111">
        <v>0</v>
      </c>
      <c r="N60" s="111">
        <v>0</v>
      </c>
      <c r="O60" s="111">
        <v>0</v>
      </c>
      <c r="P60" s="111"/>
      <c r="Q60" s="111"/>
      <c r="R60" s="111">
        <v>0</v>
      </c>
      <c r="S60" s="111">
        <v>0</v>
      </c>
      <c r="T60" s="111">
        <v>0</v>
      </c>
      <c r="U60" s="111">
        <v>0</v>
      </c>
      <c r="V60" s="111">
        <v>0</v>
      </c>
      <c r="W60" s="111">
        <v>0</v>
      </c>
      <c r="X60" s="111">
        <v>0</v>
      </c>
      <c r="Y60" s="111">
        <v>0</v>
      </c>
      <c r="Z60" s="111">
        <v>0</v>
      </c>
      <c r="AA60" s="111"/>
      <c r="AB60" s="111"/>
      <c r="AC60" s="111">
        <v>0</v>
      </c>
      <c r="AD60" s="111">
        <v>0</v>
      </c>
      <c r="AE60" s="111">
        <v>0</v>
      </c>
      <c r="AF60" s="111">
        <v>0</v>
      </c>
      <c r="AG60" s="111">
        <v>0</v>
      </c>
      <c r="AH60" s="111">
        <v>0</v>
      </c>
      <c r="AI60" s="111">
        <v>0</v>
      </c>
      <c r="AJ60" s="111">
        <v>0</v>
      </c>
      <c r="AK60" s="111">
        <v>0</v>
      </c>
      <c r="AL60" s="111"/>
      <c r="AM60" s="111"/>
      <c r="AN60" s="111">
        <v>0</v>
      </c>
      <c r="AO60" s="111">
        <v>0</v>
      </c>
      <c r="AP60" s="111">
        <v>0</v>
      </c>
      <c r="AQ60" s="111">
        <v>0</v>
      </c>
      <c r="AR60" s="111">
        <v>0</v>
      </c>
      <c r="AS60" s="111">
        <v>0</v>
      </c>
      <c r="AT60" s="111">
        <v>0</v>
      </c>
      <c r="AU60" s="111">
        <v>0</v>
      </c>
      <c r="AV60" s="111">
        <v>0</v>
      </c>
      <c r="AW60" s="111"/>
      <c r="AX60" s="111"/>
      <c r="AY60" s="111">
        <v>0</v>
      </c>
      <c r="AZ60" s="111">
        <v>0</v>
      </c>
      <c r="BA60" s="111">
        <v>0</v>
      </c>
      <c r="BB60" s="111">
        <v>0</v>
      </c>
      <c r="BC60" s="111">
        <v>0</v>
      </c>
      <c r="BD60" s="111">
        <v>0</v>
      </c>
      <c r="BE60" s="111">
        <v>0</v>
      </c>
      <c r="BF60" s="111">
        <v>0</v>
      </c>
      <c r="BG60" s="111">
        <v>0</v>
      </c>
      <c r="BH60" s="114"/>
      <c r="BI60" s="114"/>
      <c r="BJ60" s="114">
        <v>0.32</v>
      </c>
      <c r="BK60" s="114">
        <v>0</v>
      </c>
      <c r="BL60" s="114">
        <v>0</v>
      </c>
      <c r="BM60" s="114">
        <v>0</v>
      </c>
      <c r="BN60" s="114">
        <v>0</v>
      </c>
      <c r="BO60" s="114">
        <v>0</v>
      </c>
      <c r="BP60" s="114">
        <v>0</v>
      </c>
      <c r="BQ60" s="114">
        <v>0</v>
      </c>
      <c r="BR60" s="114">
        <v>0</v>
      </c>
    </row>
    <row r="61" spans="1:70" x14ac:dyDescent="0.25">
      <c r="A61" s="108" t="s">
        <v>71</v>
      </c>
      <c r="B61" s="106" t="s">
        <v>72</v>
      </c>
      <c r="C61" s="109" t="s">
        <v>18</v>
      </c>
      <c r="D61" s="111"/>
      <c r="E61" s="111"/>
      <c r="F61" s="111"/>
      <c r="G61" s="111">
        <f t="shared" ref="G61:BG61" si="41">IFERROR(SUM(G62,G79),"нд")</f>
        <v>0</v>
      </c>
      <c r="H61" s="111">
        <f t="shared" si="41"/>
        <v>0</v>
      </c>
      <c r="I61" s="111">
        <f t="shared" si="41"/>
        <v>11.893000000000001</v>
      </c>
      <c r="J61" s="111">
        <f t="shared" si="41"/>
        <v>0</v>
      </c>
      <c r="K61" s="111">
        <f t="shared" si="41"/>
        <v>0</v>
      </c>
      <c r="L61" s="111">
        <f t="shared" si="41"/>
        <v>0</v>
      </c>
      <c r="M61" s="111">
        <f t="shared" si="41"/>
        <v>0</v>
      </c>
      <c r="N61" s="111">
        <f t="shared" si="41"/>
        <v>0</v>
      </c>
      <c r="O61" s="111">
        <f t="shared" si="41"/>
        <v>0</v>
      </c>
      <c r="P61" s="111"/>
      <c r="Q61" s="111"/>
      <c r="R61" s="111">
        <f t="shared" si="41"/>
        <v>0</v>
      </c>
      <c r="S61" s="111">
        <f t="shared" si="41"/>
        <v>0</v>
      </c>
      <c r="T61" s="111">
        <f t="shared" si="41"/>
        <v>7.3539999999999992</v>
      </c>
      <c r="U61" s="111">
        <f t="shared" si="41"/>
        <v>0</v>
      </c>
      <c r="V61" s="111">
        <f t="shared" si="41"/>
        <v>0</v>
      </c>
      <c r="W61" s="111">
        <f t="shared" si="41"/>
        <v>0</v>
      </c>
      <c r="X61" s="111">
        <f t="shared" si="41"/>
        <v>0</v>
      </c>
      <c r="Y61" s="111">
        <f t="shared" si="41"/>
        <v>0</v>
      </c>
      <c r="Z61" s="111">
        <f t="shared" si="41"/>
        <v>0</v>
      </c>
      <c r="AA61" s="111"/>
      <c r="AB61" s="111"/>
      <c r="AC61" s="111">
        <f t="shared" si="41"/>
        <v>0</v>
      </c>
      <c r="AD61" s="111">
        <f t="shared" si="41"/>
        <v>0</v>
      </c>
      <c r="AE61" s="111">
        <f t="shared" si="41"/>
        <v>7.8970000000000002</v>
      </c>
      <c r="AF61" s="111">
        <f t="shared" si="41"/>
        <v>0</v>
      </c>
      <c r="AG61" s="111">
        <f t="shared" si="41"/>
        <v>0</v>
      </c>
      <c r="AH61" s="111">
        <f t="shared" si="41"/>
        <v>0</v>
      </c>
      <c r="AI61" s="111">
        <f t="shared" si="41"/>
        <v>0</v>
      </c>
      <c r="AJ61" s="111">
        <f t="shared" si="41"/>
        <v>0</v>
      </c>
      <c r="AK61" s="111">
        <f t="shared" si="41"/>
        <v>0</v>
      </c>
      <c r="AL61" s="111"/>
      <c r="AM61" s="111"/>
      <c r="AN61" s="111">
        <f t="shared" si="41"/>
        <v>0</v>
      </c>
      <c r="AO61" s="111">
        <f t="shared" si="41"/>
        <v>0</v>
      </c>
      <c r="AP61" s="111">
        <f t="shared" si="41"/>
        <v>16.809000000000001</v>
      </c>
      <c r="AQ61" s="111">
        <f t="shared" si="41"/>
        <v>0</v>
      </c>
      <c r="AR61" s="111">
        <f t="shared" si="41"/>
        <v>0</v>
      </c>
      <c r="AS61" s="111">
        <f t="shared" si="41"/>
        <v>0</v>
      </c>
      <c r="AT61" s="111">
        <f t="shared" si="41"/>
        <v>0</v>
      </c>
      <c r="AU61" s="111">
        <f t="shared" si="41"/>
        <v>0</v>
      </c>
      <c r="AV61" s="111">
        <f t="shared" si="41"/>
        <v>0</v>
      </c>
      <c r="AW61" s="111"/>
      <c r="AX61" s="111"/>
      <c r="AY61" s="111">
        <f t="shared" si="41"/>
        <v>0</v>
      </c>
      <c r="AZ61" s="111">
        <f t="shared" si="41"/>
        <v>0</v>
      </c>
      <c r="BA61" s="111">
        <f t="shared" si="41"/>
        <v>15.936999999999998</v>
      </c>
      <c r="BB61" s="111">
        <f t="shared" si="41"/>
        <v>0</v>
      </c>
      <c r="BC61" s="111">
        <f t="shared" si="41"/>
        <v>0</v>
      </c>
      <c r="BD61" s="111">
        <f t="shared" si="41"/>
        <v>0</v>
      </c>
      <c r="BE61" s="111">
        <f t="shared" si="41"/>
        <v>0</v>
      </c>
      <c r="BF61" s="111">
        <f t="shared" si="41"/>
        <v>0</v>
      </c>
      <c r="BG61" s="111">
        <f t="shared" si="41"/>
        <v>0</v>
      </c>
      <c r="BH61" s="114"/>
      <c r="BI61" s="114"/>
      <c r="BJ61" s="114">
        <v>0</v>
      </c>
      <c r="BK61" s="114">
        <v>0</v>
      </c>
      <c r="BL61" s="114">
        <v>59.89</v>
      </c>
      <c r="BM61" s="114">
        <v>0</v>
      </c>
      <c r="BN61" s="114">
        <v>0</v>
      </c>
      <c r="BO61" s="114">
        <v>0</v>
      </c>
      <c r="BP61" s="114">
        <v>0</v>
      </c>
      <c r="BQ61" s="114">
        <v>0</v>
      </c>
      <c r="BR61" s="114">
        <v>0</v>
      </c>
    </row>
    <row r="62" spans="1:70" x14ac:dyDescent="0.25">
      <c r="A62" s="108" t="s">
        <v>73</v>
      </c>
      <c r="B62" s="106" t="s">
        <v>74</v>
      </c>
      <c r="C62" s="109" t="s">
        <v>18</v>
      </c>
      <c r="D62" s="111"/>
      <c r="E62" s="111"/>
      <c r="F62" s="111"/>
      <c r="G62" s="111">
        <f t="shared" ref="G62:BG62" si="42">IFERROR(SUM(G63:G78),"нд")</f>
        <v>0</v>
      </c>
      <c r="H62" s="111">
        <f t="shared" si="42"/>
        <v>0</v>
      </c>
      <c r="I62" s="111">
        <f t="shared" si="42"/>
        <v>3.0950000000000002</v>
      </c>
      <c r="J62" s="111">
        <f t="shared" si="42"/>
        <v>0</v>
      </c>
      <c r="K62" s="111">
        <f t="shared" si="42"/>
        <v>0</v>
      </c>
      <c r="L62" s="111">
        <f t="shared" si="42"/>
        <v>0</v>
      </c>
      <c r="M62" s="111">
        <f t="shared" si="42"/>
        <v>0</v>
      </c>
      <c r="N62" s="111">
        <f t="shared" si="42"/>
        <v>0</v>
      </c>
      <c r="O62" s="111">
        <f t="shared" si="42"/>
        <v>0</v>
      </c>
      <c r="P62" s="111"/>
      <c r="Q62" s="111"/>
      <c r="R62" s="111">
        <f t="shared" si="42"/>
        <v>0</v>
      </c>
      <c r="S62" s="111">
        <f t="shared" si="42"/>
        <v>0</v>
      </c>
      <c r="T62" s="111">
        <f t="shared" si="42"/>
        <v>4.8339999999999996</v>
      </c>
      <c r="U62" s="111">
        <f t="shared" si="42"/>
        <v>0</v>
      </c>
      <c r="V62" s="111">
        <f t="shared" si="42"/>
        <v>0</v>
      </c>
      <c r="W62" s="111">
        <f t="shared" si="42"/>
        <v>0</v>
      </c>
      <c r="X62" s="111">
        <f t="shared" si="42"/>
        <v>0</v>
      </c>
      <c r="Y62" s="111">
        <f t="shared" si="42"/>
        <v>0</v>
      </c>
      <c r="Z62" s="111">
        <f t="shared" si="42"/>
        <v>0</v>
      </c>
      <c r="AA62" s="111"/>
      <c r="AB62" s="111"/>
      <c r="AC62" s="111">
        <f t="shared" si="42"/>
        <v>0</v>
      </c>
      <c r="AD62" s="111">
        <f t="shared" si="42"/>
        <v>0</v>
      </c>
      <c r="AE62" s="111">
        <f t="shared" si="42"/>
        <v>4.84</v>
      </c>
      <c r="AF62" s="111">
        <f t="shared" si="42"/>
        <v>0</v>
      </c>
      <c r="AG62" s="111">
        <f t="shared" si="42"/>
        <v>0</v>
      </c>
      <c r="AH62" s="111">
        <f t="shared" si="42"/>
        <v>0</v>
      </c>
      <c r="AI62" s="111">
        <f t="shared" si="42"/>
        <v>0</v>
      </c>
      <c r="AJ62" s="111">
        <f t="shared" si="42"/>
        <v>0</v>
      </c>
      <c r="AK62" s="111">
        <f t="shared" si="42"/>
        <v>0</v>
      </c>
      <c r="AL62" s="111"/>
      <c r="AM62" s="111"/>
      <c r="AN62" s="111">
        <f t="shared" si="42"/>
        <v>0</v>
      </c>
      <c r="AO62" s="111">
        <f t="shared" si="42"/>
        <v>0</v>
      </c>
      <c r="AP62" s="111">
        <f t="shared" si="42"/>
        <v>5.2039999999999997</v>
      </c>
      <c r="AQ62" s="111">
        <f t="shared" si="42"/>
        <v>0</v>
      </c>
      <c r="AR62" s="111">
        <f t="shared" si="42"/>
        <v>0</v>
      </c>
      <c r="AS62" s="111">
        <f t="shared" si="42"/>
        <v>0</v>
      </c>
      <c r="AT62" s="111">
        <f t="shared" si="42"/>
        <v>0</v>
      </c>
      <c r="AU62" s="111">
        <f t="shared" si="42"/>
        <v>0</v>
      </c>
      <c r="AV62" s="111">
        <f t="shared" si="42"/>
        <v>0</v>
      </c>
      <c r="AW62" s="111"/>
      <c r="AX62" s="111"/>
      <c r="AY62" s="111">
        <f t="shared" si="42"/>
        <v>0</v>
      </c>
      <c r="AZ62" s="111">
        <f t="shared" si="42"/>
        <v>0</v>
      </c>
      <c r="BA62" s="111">
        <f t="shared" si="42"/>
        <v>2.2930000000000001</v>
      </c>
      <c r="BB62" s="111">
        <f t="shared" si="42"/>
        <v>0</v>
      </c>
      <c r="BC62" s="111">
        <f t="shared" si="42"/>
        <v>0</v>
      </c>
      <c r="BD62" s="111">
        <f t="shared" si="42"/>
        <v>0</v>
      </c>
      <c r="BE62" s="111">
        <f t="shared" si="42"/>
        <v>0</v>
      </c>
      <c r="BF62" s="111">
        <f t="shared" si="42"/>
        <v>0</v>
      </c>
      <c r="BG62" s="111">
        <f t="shared" si="42"/>
        <v>0</v>
      </c>
      <c r="BH62" s="114"/>
      <c r="BI62" s="114"/>
      <c r="BJ62" s="114">
        <v>0</v>
      </c>
      <c r="BK62" s="114">
        <v>0</v>
      </c>
      <c r="BL62" s="114">
        <v>20.265999999999998</v>
      </c>
      <c r="BM62" s="114">
        <v>0</v>
      </c>
      <c r="BN62" s="114">
        <v>0</v>
      </c>
      <c r="BO62" s="114">
        <v>0</v>
      </c>
      <c r="BP62" s="114">
        <v>0</v>
      </c>
      <c r="BQ62" s="114">
        <v>0</v>
      </c>
      <c r="BR62" s="114">
        <v>0</v>
      </c>
    </row>
    <row r="63" spans="1:70" ht="31.5" x14ac:dyDescent="0.25">
      <c r="A63" s="108" t="s">
        <v>73</v>
      </c>
      <c r="B63" s="106" t="s">
        <v>563</v>
      </c>
      <c r="C63" s="109" t="s">
        <v>564</v>
      </c>
      <c r="D63" s="111"/>
      <c r="E63" s="111"/>
      <c r="F63" s="111"/>
      <c r="G63" s="111">
        <v>0</v>
      </c>
      <c r="H63" s="111">
        <v>0</v>
      </c>
      <c r="I63" s="111">
        <v>0</v>
      </c>
      <c r="J63" s="111">
        <v>0</v>
      </c>
      <c r="K63" s="111">
        <v>0</v>
      </c>
      <c r="L63" s="111">
        <v>0</v>
      </c>
      <c r="M63" s="111">
        <v>0</v>
      </c>
      <c r="N63" s="111">
        <v>0</v>
      </c>
      <c r="O63" s="111">
        <v>0</v>
      </c>
      <c r="P63" s="111"/>
      <c r="Q63" s="111"/>
      <c r="R63" s="111">
        <v>0</v>
      </c>
      <c r="S63" s="111">
        <v>0</v>
      </c>
      <c r="T63" s="111">
        <v>0</v>
      </c>
      <c r="U63" s="111">
        <v>0</v>
      </c>
      <c r="V63" s="111">
        <v>0</v>
      </c>
      <c r="W63" s="111">
        <v>0</v>
      </c>
      <c r="X63" s="111">
        <v>0</v>
      </c>
      <c r="Y63" s="111">
        <v>0</v>
      </c>
      <c r="Z63" s="111">
        <v>0</v>
      </c>
      <c r="AA63" s="111"/>
      <c r="AB63" s="111"/>
      <c r="AC63" s="111">
        <v>0</v>
      </c>
      <c r="AD63" s="111">
        <v>0</v>
      </c>
      <c r="AE63" s="111">
        <v>2.42</v>
      </c>
      <c r="AF63" s="111">
        <v>0</v>
      </c>
      <c r="AG63" s="111">
        <v>0</v>
      </c>
      <c r="AH63" s="111">
        <v>0</v>
      </c>
      <c r="AI63" s="111">
        <v>0</v>
      </c>
      <c r="AJ63" s="111">
        <v>0</v>
      </c>
      <c r="AK63" s="111">
        <v>0</v>
      </c>
      <c r="AL63" s="111"/>
      <c r="AM63" s="111"/>
      <c r="AN63" s="111">
        <v>0</v>
      </c>
      <c r="AO63" s="111">
        <v>0</v>
      </c>
      <c r="AP63" s="111">
        <v>0</v>
      </c>
      <c r="AQ63" s="111">
        <v>0</v>
      </c>
      <c r="AR63" s="111">
        <v>0</v>
      </c>
      <c r="AS63" s="111">
        <v>0</v>
      </c>
      <c r="AT63" s="111">
        <v>0</v>
      </c>
      <c r="AU63" s="111">
        <v>0</v>
      </c>
      <c r="AV63" s="111">
        <v>0</v>
      </c>
      <c r="AW63" s="111"/>
      <c r="AX63" s="111"/>
      <c r="AY63" s="111">
        <v>0</v>
      </c>
      <c r="AZ63" s="111">
        <v>0</v>
      </c>
      <c r="BA63" s="111">
        <v>0</v>
      </c>
      <c r="BB63" s="111">
        <v>0</v>
      </c>
      <c r="BC63" s="111">
        <v>0</v>
      </c>
      <c r="BD63" s="111">
        <v>0</v>
      </c>
      <c r="BE63" s="111">
        <v>0</v>
      </c>
      <c r="BF63" s="111">
        <v>0</v>
      </c>
      <c r="BG63" s="111">
        <v>0</v>
      </c>
      <c r="BH63" s="114"/>
      <c r="BI63" s="114"/>
      <c r="BJ63" s="114">
        <v>0</v>
      </c>
      <c r="BK63" s="114">
        <v>0</v>
      </c>
      <c r="BL63" s="114">
        <v>2.42</v>
      </c>
      <c r="BM63" s="114">
        <v>0</v>
      </c>
      <c r="BN63" s="114">
        <v>0</v>
      </c>
      <c r="BO63" s="114">
        <v>0</v>
      </c>
      <c r="BP63" s="114">
        <v>0</v>
      </c>
      <c r="BQ63" s="114">
        <v>0</v>
      </c>
      <c r="BR63" s="114">
        <v>0</v>
      </c>
    </row>
    <row r="64" spans="1:70" ht="31.5" x14ac:dyDescent="0.25">
      <c r="A64" s="108" t="s">
        <v>73</v>
      </c>
      <c r="B64" s="106" t="s">
        <v>565</v>
      </c>
      <c r="C64" s="109" t="s">
        <v>566</v>
      </c>
      <c r="D64" s="111"/>
      <c r="E64" s="111"/>
      <c r="F64" s="111"/>
      <c r="G64" s="111">
        <v>0</v>
      </c>
      <c r="H64" s="111">
        <v>0</v>
      </c>
      <c r="I64" s="111">
        <v>0</v>
      </c>
      <c r="J64" s="111">
        <v>0</v>
      </c>
      <c r="K64" s="111">
        <v>0</v>
      </c>
      <c r="L64" s="111">
        <v>0</v>
      </c>
      <c r="M64" s="111">
        <v>0</v>
      </c>
      <c r="N64" s="111">
        <v>0</v>
      </c>
      <c r="O64" s="111">
        <v>0</v>
      </c>
      <c r="P64" s="111"/>
      <c r="Q64" s="111"/>
      <c r="R64" s="111">
        <v>0</v>
      </c>
      <c r="S64" s="111">
        <v>0</v>
      </c>
      <c r="T64" s="111">
        <v>0</v>
      </c>
      <c r="U64" s="111">
        <v>0</v>
      </c>
      <c r="V64" s="111">
        <v>0</v>
      </c>
      <c r="W64" s="111">
        <v>0</v>
      </c>
      <c r="X64" s="111">
        <v>0</v>
      </c>
      <c r="Y64" s="111">
        <v>0</v>
      </c>
      <c r="Z64" s="111">
        <v>0</v>
      </c>
      <c r="AA64" s="111"/>
      <c r="AB64" s="111"/>
      <c r="AC64" s="111">
        <v>0</v>
      </c>
      <c r="AD64" s="111">
        <v>0</v>
      </c>
      <c r="AE64" s="111">
        <v>2.42</v>
      </c>
      <c r="AF64" s="111">
        <v>0</v>
      </c>
      <c r="AG64" s="111">
        <v>0</v>
      </c>
      <c r="AH64" s="111">
        <v>0</v>
      </c>
      <c r="AI64" s="111">
        <v>0</v>
      </c>
      <c r="AJ64" s="111">
        <v>0</v>
      </c>
      <c r="AK64" s="111">
        <v>0</v>
      </c>
      <c r="AL64" s="111"/>
      <c r="AM64" s="111"/>
      <c r="AN64" s="111">
        <v>0</v>
      </c>
      <c r="AO64" s="111">
        <v>0</v>
      </c>
      <c r="AP64" s="111">
        <v>0</v>
      </c>
      <c r="AQ64" s="111">
        <v>0</v>
      </c>
      <c r="AR64" s="111">
        <v>0</v>
      </c>
      <c r="AS64" s="111">
        <v>0</v>
      </c>
      <c r="AT64" s="111">
        <v>0</v>
      </c>
      <c r="AU64" s="111">
        <v>0</v>
      </c>
      <c r="AV64" s="111">
        <v>0</v>
      </c>
      <c r="AW64" s="111"/>
      <c r="AX64" s="111"/>
      <c r="AY64" s="111">
        <v>0</v>
      </c>
      <c r="AZ64" s="111">
        <v>0</v>
      </c>
      <c r="BA64" s="111">
        <v>0</v>
      </c>
      <c r="BB64" s="111">
        <v>0</v>
      </c>
      <c r="BC64" s="111">
        <v>0</v>
      </c>
      <c r="BD64" s="111">
        <v>0</v>
      </c>
      <c r="BE64" s="111">
        <v>0</v>
      </c>
      <c r="BF64" s="111">
        <v>0</v>
      </c>
      <c r="BG64" s="111">
        <v>0</v>
      </c>
      <c r="BH64" s="114"/>
      <c r="BI64" s="114"/>
      <c r="BJ64" s="114">
        <v>0</v>
      </c>
      <c r="BK64" s="114">
        <v>0</v>
      </c>
      <c r="BL64" s="114">
        <v>2.42</v>
      </c>
      <c r="BM64" s="114">
        <v>0</v>
      </c>
      <c r="BN64" s="114">
        <v>0</v>
      </c>
      <c r="BO64" s="114">
        <v>0</v>
      </c>
      <c r="BP64" s="114">
        <v>0</v>
      </c>
      <c r="BQ64" s="114">
        <v>0</v>
      </c>
      <c r="BR64" s="114">
        <v>0</v>
      </c>
    </row>
    <row r="65" spans="1:70" ht="31.5" x14ac:dyDescent="0.25">
      <c r="A65" s="108" t="s">
        <v>73</v>
      </c>
      <c r="B65" s="106" t="s">
        <v>567</v>
      </c>
      <c r="C65" s="109" t="s">
        <v>568</v>
      </c>
      <c r="D65" s="111"/>
      <c r="E65" s="111"/>
      <c r="F65" s="111"/>
      <c r="G65" s="111">
        <v>0</v>
      </c>
      <c r="H65" s="111">
        <v>0</v>
      </c>
      <c r="I65" s="111">
        <v>0</v>
      </c>
      <c r="J65" s="111">
        <v>0</v>
      </c>
      <c r="K65" s="111">
        <v>0</v>
      </c>
      <c r="L65" s="111">
        <v>0</v>
      </c>
      <c r="M65" s="111">
        <v>0</v>
      </c>
      <c r="N65" s="111">
        <v>0</v>
      </c>
      <c r="O65" s="111">
        <v>0</v>
      </c>
      <c r="P65" s="111"/>
      <c r="Q65" s="111"/>
      <c r="R65" s="111">
        <v>0</v>
      </c>
      <c r="S65" s="111">
        <v>0</v>
      </c>
      <c r="T65" s="111">
        <v>3.1</v>
      </c>
      <c r="U65" s="111">
        <v>0</v>
      </c>
      <c r="V65" s="111">
        <v>0</v>
      </c>
      <c r="W65" s="111">
        <v>0</v>
      </c>
      <c r="X65" s="111">
        <v>0</v>
      </c>
      <c r="Y65" s="111">
        <v>0</v>
      </c>
      <c r="Z65" s="111">
        <v>0</v>
      </c>
      <c r="AA65" s="111"/>
      <c r="AB65" s="111"/>
      <c r="AC65" s="111">
        <v>0</v>
      </c>
      <c r="AD65" s="111">
        <v>0</v>
      </c>
      <c r="AE65" s="111">
        <v>0</v>
      </c>
      <c r="AF65" s="111">
        <v>0</v>
      </c>
      <c r="AG65" s="111">
        <v>0</v>
      </c>
      <c r="AH65" s="111">
        <v>0</v>
      </c>
      <c r="AI65" s="111">
        <v>0</v>
      </c>
      <c r="AJ65" s="111">
        <v>0</v>
      </c>
      <c r="AK65" s="111">
        <v>0</v>
      </c>
      <c r="AL65" s="111"/>
      <c r="AM65" s="111"/>
      <c r="AN65" s="111">
        <v>0</v>
      </c>
      <c r="AO65" s="111">
        <v>0</v>
      </c>
      <c r="AP65" s="111">
        <v>0</v>
      </c>
      <c r="AQ65" s="111">
        <v>0</v>
      </c>
      <c r="AR65" s="111">
        <v>0</v>
      </c>
      <c r="AS65" s="111">
        <v>0</v>
      </c>
      <c r="AT65" s="111">
        <v>0</v>
      </c>
      <c r="AU65" s="111">
        <v>0</v>
      </c>
      <c r="AV65" s="111">
        <v>0</v>
      </c>
      <c r="AW65" s="111"/>
      <c r="AX65" s="111"/>
      <c r="AY65" s="111">
        <v>0</v>
      </c>
      <c r="AZ65" s="111">
        <v>0</v>
      </c>
      <c r="BA65" s="111">
        <v>0</v>
      </c>
      <c r="BB65" s="111">
        <v>0</v>
      </c>
      <c r="BC65" s="111">
        <v>0</v>
      </c>
      <c r="BD65" s="111">
        <v>0</v>
      </c>
      <c r="BE65" s="111">
        <v>0</v>
      </c>
      <c r="BF65" s="111">
        <v>0</v>
      </c>
      <c r="BG65" s="111">
        <v>0</v>
      </c>
      <c r="BH65" s="114"/>
      <c r="BI65" s="114"/>
      <c r="BJ65" s="114">
        <v>0</v>
      </c>
      <c r="BK65" s="114">
        <v>0</v>
      </c>
      <c r="BL65" s="114">
        <v>3.1</v>
      </c>
      <c r="BM65" s="114">
        <v>0</v>
      </c>
      <c r="BN65" s="114">
        <v>0</v>
      </c>
      <c r="BO65" s="114">
        <v>0</v>
      </c>
      <c r="BP65" s="114">
        <v>0</v>
      </c>
      <c r="BQ65" s="114">
        <v>0</v>
      </c>
      <c r="BR65" s="114">
        <v>0</v>
      </c>
    </row>
    <row r="66" spans="1:70" ht="31.5" x14ac:dyDescent="0.25">
      <c r="A66" s="108" t="s">
        <v>73</v>
      </c>
      <c r="B66" s="106" t="s">
        <v>569</v>
      </c>
      <c r="C66" s="109" t="s">
        <v>570</v>
      </c>
      <c r="D66" s="111"/>
      <c r="E66" s="111"/>
      <c r="F66" s="111"/>
      <c r="G66" s="111">
        <v>0</v>
      </c>
      <c r="H66" s="111">
        <v>0</v>
      </c>
      <c r="I66" s="111">
        <v>0</v>
      </c>
      <c r="J66" s="111">
        <v>0</v>
      </c>
      <c r="K66" s="111">
        <v>0</v>
      </c>
      <c r="L66" s="111">
        <v>0</v>
      </c>
      <c r="M66" s="111">
        <v>0</v>
      </c>
      <c r="N66" s="111">
        <v>0</v>
      </c>
      <c r="O66" s="111">
        <v>0</v>
      </c>
      <c r="P66" s="111"/>
      <c r="Q66" s="111"/>
      <c r="R66" s="111">
        <v>0</v>
      </c>
      <c r="S66" s="111">
        <v>0</v>
      </c>
      <c r="T66" s="111">
        <v>0</v>
      </c>
      <c r="U66" s="111">
        <v>0</v>
      </c>
      <c r="V66" s="111">
        <v>0</v>
      </c>
      <c r="W66" s="111">
        <v>0</v>
      </c>
      <c r="X66" s="111">
        <v>0</v>
      </c>
      <c r="Y66" s="111">
        <v>0</v>
      </c>
      <c r="Z66" s="111">
        <v>0</v>
      </c>
      <c r="AA66" s="111"/>
      <c r="AB66" s="111"/>
      <c r="AC66" s="111">
        <v>0</v>
      </c>
      <c r="AD66" s="111">
        <v>0</v>
      </c>
      <c r="AE66" s="111">
        <v>0</v>
      </c>
      <c r="AF66" s="111">
        <v>0</v>
      </c>
      <c r="AG66" s="111">
        <v>0</v>
      </c>
      <c r="AH66" s="111">
        <v>0</v>
      </c>
      <c r="AI66" s="111">
        <v>0</v>
      </c>
      <c r="AJ66" s="111">
        <v>0</v>
      </c>
      <c r="AK66" s="111">
        <v>0</v>
      </c>
      <c r="AL66" s="111"/>
      <c r="AM66" s="111"/>
      <c r="AN66" s="111">
        <v>0</v>
      </c>
      <c r="AO66" s="111">
        <v>0</v>
      </c>
      <c r="AP66" s="111">
        <v>1.31</v>
      </c>
      <c r="AQ66" s="111">
        <v>0</v>
      </c>
      <c r="AR66" s="111">
        <v>0</v>
      </c>
      <c r="AS66" s="111">
        <v>0</v>
      </c>
      <c r="AT66" s="111">
        <v>0</v>
      </c>
      <c r="AU66" s="111">
        <v>0</v>
      </c>
      <c r="AV66" s="111">
        <v>0</v>
      </c>
      <c r="AW66" s="111"/>
      <c r="AX66" s="111"/>
      <c r="AY66" s="111">
        <v>0</v>
      </c>
      <c r="AZ66" s="111">
        <v>0</v>
      </c>
      <c r="BA66" s="111">
        <v>0</v>
      </c>
      <c r="BB66" s="111">
        <v>0</v>
      </c>
      <c r="BC66" s="111">
        <v>0</v>
      </c>
      <c r="BD66" s="111">
        <v>0</v>
      </c>
      <c r="BE66" s="111">
        <v>0</v>
      </c>
      <c r="BF66" s="111">
        <v>0</v>
      </c>
      <c r="BG66" s="111">
        <v>0</v>
      </c>
      <c r="BH66" s="114"/>
      <c r="BI66" s="114"/>
      <c r="BJ66" s="114">
        <v>0</v>
      </c>
      <c r="BK66" s="114">
        <v>0</v>
      </c>
      <c r="BL66" s="114">
        <v>1.31</v>
      </c>
      <c r="BM66" s="114">
        <v>0</v>
      </c>
      <c r="BN66" s="114">
        <v>0</v>
      </c>
      <c r="BO66" s="114">
        <v>0</v>
      </c>
      <c r="BP66" s="114">
        <v>0</v>
      </c>
      <c r="BQ66" s="114">
        <v>0</v>
      </c>
      <c r="BR66" s="114">
        <v>0</v>
      </c>
    </row>
    <row r="67" spans="1:70" ht="31.5" x14ac:dyDescent="0.25">
      <c r="A67" s="108" t="s">
        <v>73</v>
      </c>
      <c r="B67" s="106" t="s">
        <v>571</v>
      </c>
      <c r="C67" s="109" t="s">
        <v>572</v>
      </c>
      <c r="D67" s="111"/>
      <c r="E67" s="111"/>
      <c r="F67" s="111"/>
      <c r="G67" s="111">
        <v>0</v>
      </c>
      <c r="H67" s="111">
        <v>0</v>
      </c>
      <c r="I67" s="111">
        <v>0</v>
      </c>
      <c r="J67" s="111">
        <v>0</v>
      </c>
      <c r="K67" s="111">
        <v>0</v>
      </c>
      <c r="L67" s="111">
        <v>0</v>
      </c>
      <c r="M67" s="111">
        <v>0</v>
      </c>
      <c r="N67" s="111">
        <v>0</v>
      </c>
      <c r="O67" s="111">
        <v>0</v>
      </c>
      <c r="P67" s="111"/>
      <c r="Q67" s="111"/>
      <c r="R67" s="111">
        <v>0</v>
      </c>
      <c r="S67" s="111">
        <v>0</v>
      </c>
      <c r="T67" s="111">
        <v>1.734</v>
      </c>
      <c r="U67" s="111">
        <v>0</v>
      </c>
      <c r="V67" s="111">
        <v>0</v>
      </c>
      <c r="W67" s="111">
        <v>0</v>
      </c>
      <c r="X67" s="111">
        <v>0</v>
      </c>
      <c r="Y67" s="111">
        <v>0</v>
      </c>
      <c r="Z67" s="111">
        <v>0</v>
      </c>
      <c r="AA67" s="111"/>
      <c r="AB67" s="111"/>
      <c r="AC67" s="111">
        <v>0</v>
      </c>
      <c r="AD67" s="111">
        <v>0</v>
      </c>
      <c r="AE67" s="111">
        <v>0</v>
      </c>
      <c r="AF67" s="111">
        <v>0</v>
      </c>
      <c r="AG67" s="111">
        <v>0</v>
      </c>
      <c r="AH67" s="111">
        <v>0</v>
      </c>
      <c r="AI67" s="111">
        <v>0</v>
      </c>
      <c r="AJ67" s="111">
        <v>0</v>
      </c>
      <c r="AK67" s="111">
        <v>0</v>
      </c>
      <c r="AL67" s="111"/>
      <c r="AM67" s="111"/>
      <c r="AN67" s="111">
        <v>0</v>
      </c>
      <c r="AO67" s="111">
        <v>0</v>
      </c>
      <c r="AP67" s="111">
        <v>0</v>
      </c>
      <c r="AQ67" s="111">
        <v>0</v>
      </c>
      <c r="AR67" s="111">
        <v>0</v>
      </c>
      <c r="AS67" s="111">
        <v>0</v>
      </c>
      <c r="AT67" s="111">
        <v>0</v>
      </c>
      <c r="AU67" s="111">
        <v>0</v>
      </c>
      <c r="AV67" s="111">
        <v>0</v>
      </c>
      <c r="AW67" s="111"/>
      <c r="AX67" s="111"/>
      <c r="AY67" s="111">
        <v>0</v>
      </c>
      <c r="AZ67" s="111">
        <v>0</v>
      </c>
      <c r="BA67" s="111">
        <v>0</v>
      </c>
      <c r="BB67" s="111">
        <v>0</v>
      </c>
      <c r="BC67" s="111">
        <v>0</v>
      </c>
      <c r="BD67" s="111">
        <v>0</v>
      </c>
      <c r="BE67" s="111">
        <v>0</v>
      </c>
      <c r="BF67" s="111">
        <v>0</v>
      </c>
      <c r="BG67" s="111">
        <v>0</v>
      </c>
      <c r="BH67" s="114"/>
      <c r="BI67" s="114"/>
      <c r="BJ67" s="114">
        <v>0</v>
      </c>
      <c r="BK67" s="114">
        <v>0</v>
      </c>
      <c r="BL67" s="114">
        <v>1.734</v>
      </c>
      <c r="BM67" s="114">
        <v>0</v>
      </c>
      <c r="BN67" s="114">
        <v>0</v>
      </c>
      <c r="BO67" s="114">
        <v>0</v>
      </c>
      <c r="BP67" s="114">
        <v>0</v>
      </c>
      <c r="BQ67" s="114">
        <v>0</v>
      </c>
      <c r="BR67" s="114">
        <v>0</v>
      </c>
    </row>
    <row r="68" spans="1:70" ht="31.5" x14ac:dyDescent="0.25">
      <c r="A68" s="108" t="s">
        <v>73</v>
      </c>
      <c r="B68" s="106" t="s">
        <v>573</v>
      </c>
      <c r="C68" s="109" t="s">
        <v>574</v>
      </c>
      <c r="D68" s="111"/>
      <c r="E68" s="111"/>
      <c r="F68" s="111"/>
      <c r="G68" s="111">
        <v>0</v>
      </c>
      <c r="H68" s="111">
        <v>0</v>
      </c>
      <c r="I68" s="111">
        <v>1.875</v>
      </c>
      <c r="J68" s="111">
        <v>0</v>
      </c>
      <c r="K68" s="111">
        <v>0</v>
      </c>
      <c r="L68" s="111">
        <v>0</v>
      </c>
      <c r="M68" s="111">
        <v>0</v>
      </c>
      <c r="N68" s="111">
        <v>0</v>
      </c>
      <c r="O68" s="111">
        <v>0</v>
      </c>
      <c r="P68" s="111"/>
      <c r="Q68" s="111"/>
      <c r="R68" s="111">
        <v>0</v>
      </c>
      <c r="S68" s="111">
        <v>0</v>
      </c>
      <c r="T68" s="111">
        <v>0</v>
      </c>
      <c r="U68" s="111">
        <v>0</v>
      </c>
      <c r="V68" s="111">
        <v>0</v>
      </c>
      <c r="W68" s="111">
        <v>0</v>
      </c>
      <c r="X68" s="111">
        <v>0</v>
      </c>
      <c r="Y68" s="111">
        <v>0</v>
      </c>
      <c r="Z68" s="111">
        <v>0</v>
      </c>
      <c r="AA68" s="111"/>
      <c r="AB68" s="111"/>
      <c r="AC68" s="111">
        <v>0</v>
      </c>
      <c r="AD68" s="111">
        <v>0</v>
      </c>
      <c r="AE68" s="111">
        <v>0</v>
      </c>
      <c r="AF68" s="111">
        <v>0</v>
      </c>
      <c r="AG68" s="111">
        <v>0</v>
      </c>
      <c r="AH68" s="111">
        <v>0</v>
      </c>
      <c r="AI68" s="111">
        <v>0</v>
      </c>
      <c r="AJ68" s="111">
        <v>0</v>
      </c>
      <c r="AK68" s="111">
        <v>0</v>
      </c>
      <c r="AL68" s="111"/>
      <c r="AM68" s="111"/>
      <c r="AN68" s="111">
        <v>0</v>
      </c>
      <c r="AO68" s="111">
        <v>0</v>
      </c>
      <c r="AP68" s="111">
        <v>0</v>
      </c>
      <c r="AQ68" s="111">
        <v>0</v>
      </c>
      <c r="AR68" s="111">
        <v>0</v>
      </c>
      <c r="AS68" s="111">
        <v>0</v>
      </c>
      <c r="AT68" s="111">
        <v>0</v>
      </c>
      <c r="AU68" s="111">
        <v>0</v>
      </c>
      <c r="AV68" s="111">
        <v>0</v>
      </c>
      <c r="AW68" s="111"/>
      <c r="AX68" s="111"/>
      <c r="AY68" s="111">
        <v>0</v>
      </c>
      <c r="AZ68" s="111">
        <v>0</v>
      </c>
      <c r="BA68" s="111">
        <v>0</v>
      </c>
      <c r="BB68" s="111">
        <v>0</v>
      </c>
      <c r="BC68" s="111">
        <v>0</v>
      </c>
      <c r="BD68" s="111">
        <v>0</v>
      </c>
      <c r="BE68" s="111">
        <v>0</v>
      </c>
      <c r="BF68" s="111">
        <v>0</v>
      </c>
      <c r="BG68" s="111">
        <v>0</v>
      </c>
      <c r="BH68" s="114"/>
      <c r="BI68" s="114"/>
      <c r="BJ68" s="114">
        <v>0</v>
      </c>
      <c r="BK68" s="114">
        <v>0</v>
      </c>
      <c r="BL68" s="114">
        <v>1.875</v>
      </c>
      <c r="BM68" s="114">
        <v>0</v>
      </c>
      <c r="BN68" s="114">
        <v>0</v>
      </c>
      <c r="BO68" s="114">
        <v>0</v>
      </c>
      <c r="BP68" s="114">
        <v>0</v>
      </c>
      <c r="BQ68" s="114">
        <v>0</v>
      </c>
      <c r="BR68" s="114">
        <v>0</v>
      </c>
    </row>
    <row r="69" spans="1:70" ht="31.5" x14ac:dyDescent="0.25">
      <c r="A69" s="108" t="s">
        <v>73</v>
      </c>
      <c r="B69" s="106" t="s">
        <v>575</v>
      </c>
      <c r="C69" s="109" t="s">
        <v>576</v>
      </c>
      <c r="D69" s="111"/>
      <c r="E69" s="111"/>
      <c r="F69" s="111"/>
      <c r="G69" s="111">
        <v>0</v>
      </c>
      <c r="H69" s="111">
        <v>0</v>
      </c>
      <c r="I69" s="111">
        <v>0.71599999999999997</v>
      </c>
      <c r="J69" s="111">
        <v>0</v>
      </c>
      <c r="K69" s="111">
        <v>0</v>
      </c>
      <c r="L69" s="111">
        <v>0</v>
      </c>
      <c r="M69" s="111">
        <v>0</v>
      </c>
      <c r="N69" s="111">
        <v>0</v>
      </c>
      <c r="O69" s="111">
        <v>0</v>
      </c>
      <c r="P69" s="111"/>
      <c r="Q69" s="111"/>
      <c r="R69" s="111">
        <v>0</v>
      </c>
      <c r="S69" s="111">
        <v>0</v>
      </c>
      <c r="T69" s="111">
        <v>0</v>
      </c>
      <c r="U69" s="111">
        <v>0</v>
      </c>
      <c r="V69" s="111">
        <v>0</v>
      </c>
      <c r="W69" s="111">
        <v>0</v>
      </c>
      <c r="X69" s="111">
        <v>0</v>
      </c>
      <c r="Y69" s="111">
        <v>0</v>
      </c>
      <c r="Z69" s="111">
        <v>0</v>
      </c>
      <c r="AA69" s="111"/>
      <c r="AB69" s="111"/>
      <c r="AC69" s="111">
        <v>0</v>
      </c>
      <c r="AD69" s="111">
        <v>0</v>
      </c>
      <c r="AE69" s="111">
        <v>0</v>
      </c>
      <c r="AF69" s="111">
        <v>0</v>
      </c>
      <c r="AG69" s="111">
        <v>0</v>
      </c>
      <c r="AH69" s="111">
        <v>0</v>
      </c>
      <c r="AI69" s="111">
        <v>0</v>
      </c>
      <c r="AJ69" s="111">
        <v>0</v>
      </c>
      <c r="AK69" s="111">
        <v>0</v>
      </c>
      <c r="AL69" s="111"/>
      <c r="AM69" s="111"/>
      <c r="AN69" s="111">
        <v>0</v>
      </c>
      <c r="AO69" s="111">
        <v>0</v>
      </c>
      <c r="AP69" s="111">
        <v>0</v>
      </c>
      <c r="AQ69" s="111">
        <v>0</v>
      </c>
      <c r="AR69" s="111">
        <v>0</v>
      </c>
      <c r="AS69" s="111">
        <v>0</v>
      </c>
      <c r="AT69" s="111">
        <v>0</v>
      </c>
      <c r="AU69" s="111">
        <v>0</v>
      </c>
      <c r="AV69" s="111">
        <v>0</v>
      </c>
      <c r="AW69" s="111"/>
      <c r="AX69" s="111"/>
      <c r="AY69" s="111">
        <v>0</v>
      </c>
      <c r="AZ69" s="111">
        <v>0</v>
      </c>
      <c r="BA69" s="111">
        <v>0</v>
      </c>
      <c r="BB69" s="111">
        <v>0</v>
      </c>
      <c r="BC69" s="111">
        <v>0</v>
      </c>
      <c r="BD69" s="111">
        <v>0</v>
      </c>
      <c r="BE69" s="111">
        <v>0</v>
      </c>
      <c r="BF69" s="111">
        <v>0</v>
      </c>
      <c r="BG69" s="111">
        <v>0</v>
      </c>
      <c r="BH69" s="114"/>
      <c r="BI69" s="114"/>
      <c r="BJ69" s="114">
        <v>0</v>
      </c>
      <c r="BK69" s="114">
        <v>0</v>
      </c>
      <c r="BL69" s="114">
        <v>0.71599999999999997</v>
      </c>
      <c r="BM69" s="114">
        <v>0</v>
      </c>
      <c r="BN69" s="114">
        <v>0</v>
      </c>
      <c r="BO69" s="114">
        <v>0</v>
      </c>
      <c r="BP69" s="114">
        <v>0</v>
      </c>
      <c r="BQ69" s="114">
        <v>0</v>
      </c>
      <c r="BR69" s="114">
        <v>0</v>
      </c>
    </row>
    <row r="70" spans="1:70" ht="31.5" x14ac:dyDescent="0.25">
      <c r="A70" s="108" t="s">
        <v>73</v>
      </c>
      <c r="B70" s="106" t="s">
        <v>577</v>
      </c>
      <c r="C70" s="109" t="s">
        <v>578</v>
      </c>
      <c r="D70" s="111"/>
      <c r="E70" s="111"/>
      <c r="F70" s="111"/>
      <c r="G70" s="111">
        <v>0</v>
      </c>
      <c r="H70" s="111">
        <v>0</v>
      </c>
      <c r="I70" s="111">
        <v>0.504</v>
      </c>
      <c r="J70" s="111">
        <v>0</v>
      </c>
      <c r="K70" s="111">
        <v>0</v>
      </c>
      <c r="L70" s="111">
        <v>0</v>
      </c>
      <c r="M70" s="111">
        <v>0</v>
      </c>
      <c r="N70" s="111">
        <v>0</v>
      </c>
      <c r="O70" s="111">
        <v>0</v>
      </c>
      <c r="P70" s="111"/>
      <c r="Q70" s="111"/>
      <c r="R70" s="111">
        <v>0</v>
      </c>
      <c r="S70" s="111">
        <v>0</v>
      </c>
      <c r="T70" s="111">
        <v>0</v>
      </c>
      <c r="U70" s="111">
        <v>0</v>
      </c>
      <c r="V70" s="111">
        <v>0</v>
      </c>
      <c r="W70" s="111">
        <v>0</v>
      </c>
      <c r="X70" s="111">
        <v>0</v>
      </c>
      <c r="Y70" s="111">
        <v>0</v>
      </c>
      <c r="Z70" s="111">
        <v>0</v>
      </c>
      <c r="AA70" s="111"/>
      <c r="AB70" s="111"/>
      <c r="AC70" s="111">
        <v>0</v>
      </c>
      <c r="AD70" s="111">
        <v>0</v>
      </c>
      <c r="AE70" s="111">
        <v>0</v>
      </c>
      <c r="AF70" s="111">
        <v>0</v>
      </c>
      <c r="AG70" s="111">
        <v>0</v>
      </c>
      <c r="AH70" s="111">
        <v>0</v>
      </c>
      <c r="AI70" s="111">
        <v>0</v>
      </c>
      <c r="AJ70" s="111">
        <v>0</v>
      </c>
      <c r="AK70" s="111">
        <v>0</v>
      </c>
      <c r="AL70" s="111"/>
      <c r="AM70" s="111"/>
      <c r="AN70" s="111">
        <v>0</v>
      </c>
      <c r="AO70" s="111">
        <v>0</v>
      </c>
      <c r="AP70" s="111">
        <v>0</v>
      </c>
      <c r="AQ70" s="111">
        <v>0</v>
      </c>
      <c r="AR70" s="111">
        <v>0</v>
      </c>
      <c r="AS70" s="111">
        <v>0</v>
      </c>
      <c r="AT70" s="111">
        <v>0</v>
      </c>
      <c r="AU70" s="111">
        <v>0</v>
      </c>
      <c r="AV70" s="111">
        <v>0</v>
      </c>
      <c r="AW70" s="111"/>
      <c r="AX70" s="111"/>
      <c r="AY70" s="111">
        <v>0</v>
      </c>
      <c r="AZ70" s="111">
        <v>0</v>
      </c>
      <c r="BA70" s="111">
        <v>0</v>
      </c>
      <c r="BB70" s="111">
        <v>0</v>
      </c>
      <c r="BC70" s="111">
        <v>0</v>
      </c>
      <c r="BD70" s="111">
        <v>0</v>
      </c>
      <c r="BE70" s="111">
        <v>0</v>
      </c>
      <c r="BF70" s="111">
        <v>0</v>
      </c>
      <c r="BG70" s="111">
        <v>0</v>
      </c>
      <c r="BH70" s="114"/>
      <c r="BI70" s="114"/>
      <c r="BJ70" s="114">
        <v>0</v>
      </c>
      <c r="BK70" s="114">
        <v>0</v>
      </c>
      <c r="BL70" s="114">
        <v>0.504</v>
      </c>
      <c r="BM70" s="114">
        <v>0</v>
      </c>
      <c r="BN70" s="114">
        <v>0</v>
      </c>
      <c r="BO70" s="114">
        <v>0</v>
      </c>
      <c r="BP70" s="114">
        <v>0</v>
      </c>
      <c r="BQ70" s="114">
        <v>0</v>
      </c>
      <c r="BR70" s="114">
        <v>0</v>
      </c>
    </row>
    <row r="71" spans="1:70" ht="31.5" x14ac:dyDescent="0.25">
      <c r="A71" s="108" t="s">
        <v>73</v>
      </c>
      <c r="B71" s="106" t="s">
        <v>579</v>
      </c>
      <c r="C71" s="109" t="s">
        <v>580</v>
      </c>
      <c r="D71" s="111"/>
      <c r="E71" s="111"/>
      <c r="F71" s="111"/>
      <c r="G71" s="111">
        <v>0</v>
      </c>
      <c r="H71" s="111">
        <v>0</v>
      </c>
      <c r="I71" s="111">
        <v>0</v>
      </c>
      <c r="J71" s="111">
        <v>0</v>
      </c>
      <c r="K71" s="111">
        <v>0</v>
      </c>
      <c r="L71" s="111">
        <v>0</v>
      </c>
      <c r="M71" s="111">
        <v>0</v>
      </c>
      <c r="N71" s="111">
        <v>0</v>
      </c>
      <c r="O71" s="111">
        <v>0</v>
      </c>
      <c r="P71" s="111"/>
      <c r="Q71" s="111"/>
      <c r="R71" s="111">
        <v>0</v>
      </c>
      <c r="S71" s="111">
        <v>0</v>
      </c>
      <c r="T71" s="111">
        <v>0</v>
      </c>
      <c r="U71" s="111">
        <v>0</v>
      </c>
      <c r="V71" s="111">
        <v>0</v>
      </c>
      <c r="W71" s="111">
        <v>0</v>
      </c>
      <c r="X71" s="111">
        <v>0</v>
      </c>
      <c r="Y71" s="111">
        <v>0</v>
      </c>
      <c r="Z71" s="111">
        <v>0</v>
      </c>
      <c r="AA71" s="111"/>
      <c r="AB71" s="111"/>
      <c r="AC71" s="111">
        <v>0</v>
      </c>
      <c r="AD71" s="111">
        <v>0</v>
      </c>
      <c r="AE71" s="111">
        <v>0</v>
      </c>
      <c r="AF71" s="111">
        <v>0</v>
      </c>
      <c r="AG71" s="111">
        <v>0</v>
      </c>
      <c r="AH71" s="111">
        <v>0</v>
      </c>
      <c r="AI71" s="111">
        <v>0</v>
      </c>
      <c r="AJ71" s="111">
        <v>0</v>
      </c>
      <c r="AK71" s="111">
        <v>0</v>
      </c>
      <c r="AL71" s="111"/>
      <c r="AM71" s="111"/>
      <c r="AN71" s="111">
        <v>0</v>
      </c>
      <c r="AO71" s="111">
        <v>0</v>
      </c>
      <c r="AP71" s="111">
        <v>1.325</v>
      </c>
      <c r="AQ71" s="111">
        <v>0</v>
      </c>
      <c r="AR71" s="111">
        <v>0</v>
      </c>
      <c r="AS71" s="111">
        <v>0</v>
      </c>
      <c r="AT71" s="111">
        <v>0</v>
      </c>
      <c r="AU71" s="111">
        <v>0</v>
      </c>
      <c r="AV71" s="111">
        <v>0</v>
      </c>
      <c r="AW71" s="111"/>
      <c r="AX71" s="111"/>
      <c r="AY71" s="111">
        <v>0</v>
      </c>
      <c r="AZ71" s="111">
        <v>0</v>
      </c>
      <c r="BA71" s="111">
        <v>0</v>
      </c>
      <c r="BB71" s="111">
        <v>0</v>
      </c>
      <c r="BC71" s="111">
        <v>0</v>
      </c>
      <c r="BD71" s="111">
        <v>0</v>
      </c>
      <c r="BE71" s="111">
        <v>0</v>
      </c>
      <c r="BF71" s="111">
        <v>0</v>
      </c>
      <c r="BG71" s="111">
        <v>0</v>
      </c>
      <c r="BH71" s="114"/>
      <c r="BI71" s="114"/>
      <c r="BJ71" s="114">
        <v>0</v>
      </c>
      <c r="BK71" s="114">
        <v>0</v>
      </c>
      <c r="BL71" s="114">
        <v>1.325</v>
      </c>
      <c r="BM71" s="114">
        <v>0</v>
      </c>
      <c r="BN71" s="114">
        <v>0</v>
      </c>
      <c r="BO71" s="114">
        <v>0</v>
      </c>
      <c r="BP71" s="114">
        <v>0</v>
      </c>
      <c r="BQ71" s="114">
        <v>0</v>
      </c>
      <c r="BR71" s="114">
        <v>0</v>
      </c>
    </row>
    <row r="72" spans="1:70" ht="31.5" x14ac:dyDescent="0.25">
      <c r="A72" s="108" t="s">
        <v>73</v>
      </c>
      <c r="B72" s="106" t="s">
        <v>581</v>
      </c>
      <c r="C72" s="109" t="s">
        <v>582</v>
      </c>
      <c r="D72" s="111"/>
      <c r="E72" s="111"/>
      <c r="F72" s="111"/>
      <c r="G72" s="111">
        <v>0</v>
      </c>
      <c r="H72" s="111">
        <v>0</v>
      </c>
      <c r="I72" s="111">
        <v>0</v>
      </c>
      <c r="J72" s="111">
        <v>0</v>
      </c>
      <c r="K72" s="111">
        <v>0</v>
      </c>
      <c r="L72" s="111">
        <v>0</v>
      </c>
      <c r="M72" s="111">
        <v>0</v>
      </c>
      <c r="N72" s="111">
        <v>0</v>
      </c>
      <c r="O72" s="111">
        <v>0</v>
      </c>
      <c r="P72" s="111"/>
      <c r="Q72" s="111"/>
      <c r="R72" s="111">
        <v>0</v>
      </c>
      <c r="S72" s="111">
        <v>0</v>
      </c>
      <c r="T72" s="111">
        <v>0</v>
      </c>
      <c r="U72" s="111">
        <v>0</v>
      </c>
      <c r="V72" s="111">
        <v>0</v>
      </c>
      <c r="W72" s="111">
        <v>0</v>
      </c>
      <c r="X72" s="111">
        <v>0</v>
      </c>
      <c r="Y72" s="111">
        <v>0</v>
      </c>
      <c r="Z72" s="111">
        <v>0</v>
      </c>
      <c r="AA72" s="111"/>
      <c r="AB72" s="111"/>
      <c r="AC72" s="111">
        <v>0</v>
      </c>
      <c r="AD72" s="111">
        <v>0</v>
      </c>
      <c r="AE72" s="111">
        <v>0</v>
      </c>
      <c r="AF72" s="111">
        <v>0</v>
      </c>
      <c r="AG72" s="111">
        <v>0</v>
      </c>
      <c r="AH72" s="111">
        <v>0</v>
      </c>
      <c r="AI72" s="111">
        <v>0</v>
      </c>
      <c r="AJ72" s="111">
        <v>0</v>
      </c>
      <c r="AK72" s="111">
        <v>0</v>
      </c>
      <c r="AL72" s="111"/>
      <c r="AM72" s="111"/>
      <c r="AN72" s="111">
        <v>0</v>
      </c>
      <c r="AO72" s="111">
        <v>0</v>
      </c>
      <c r="AP72" s="111">
        <v>1.006</v>
      </c>
      <c r="AQ72" s="111">
        <v>0</v>
      </c>
      <c r="AR72" s="111">
        <v>0</v>
      </c>
      <c r="AS72" s="111">
        <v>0</v>
      </c>
      <c r="AT72" s="111">
        <v>0</v>
      </c>
      <c r="AU72" s="111">
        <v>0</v>
      </c>
      <c r="AV72" s="111">
        <v>0</v>
      </c>
      <c r="AW72" s="111"/>
      <c r="AX72" s="111"/>
      <c r="AY72" s="111">
        <v>0</v>
      </c>
      <c r="AZ72" s="111">
        <v>0</v>
      </c>
      <c r="BA72" s="111">
        <v>0</v>
      </c>
      <c r="BB72" s="111">
        <v>0</v>
      </c>
      <c r="BC72" s="111">
        <v>0</v>
      </c>
      <c r="BD72" s="111">
        <v>0</v>
      </c>
      <c r="BE72" s="111">
        <v>0</v>
      </c>
      <c r="BF72" s="111">
        <v>0</v>
      </c>
      <c r="BG72" s="111">
        <v>0</v>
      </c>
      <c r="BH72" s="114"/>
      <c r="BI72" s="114"/>
      <c r="BJ72" s="114">
        <v>0</v>
      </c>
      <c r="BK72" s="114">
        <v>0</v>
      </c>
      <c r="BL72" s="114">
        <v>1.006</v>
      </c>
      <c r="BM72" s="114">
        <v>0</v>
      </c>
      <c r="BN72" s="114">
        <v>0</v>
      </c>
      <c r="BO72" s="114">
        <v>0</v>
      </c>
      <c r="BP72" s="114">
        <v>0</v>
      </c>
      <c r="BQ72" s="114">
        <v>0</v>
      </c>
      <c r="BR72" s="114">
        <v>0</v>
      </c>
    </row>
    <row r="73" spans="1:70" ht="31.5" x14ac:dyDescent="0.25">
      <c r="A73" s="108" t="s">
        <v>73</v>
      </c>
      <c r="B73" s="106" t="s">
        <v>583</v>
      </c>
      <c r="C73" s="109" t="s">
        <v>584</v>
      </c>
      <c r="D73" s="111"/>
      <c r="E73" s="111"/>
      <c r="F73" s="111"/>
      <c r="G73" s="111">
        <v>0</v>
      </c>
      <c r="H73" s="111">
        <v>0</v>
      </c>
      <c r="I73" s="111">
        <v>0</v>
      </c>
      <c r="J73" s="111">
        <v>0</v>
      </c>
      <c r="K73" s="111">
        <v>0</v>
      </c>
      <c r="L73" s="111">
        <v>0</v>
      </c>
      <c r="M73" s="111">
        <v>0</v>
      </c>
      <c r="N73" s="111">
        <v>0</v>
      </c>
      <c r="O73" s="111">
        <v>0</v>
      </c>
      <c r="P73" s="111"/>
      <c r="Q73" s="111"/>
      <c r="R73" s="111">
        <v>0</v>
      </c>
      <c r="S73" s="111">
        <v>0</v>
      </c>
      <c r="T73" s="111">
        <v>0</v>
      </c>
      <c r="U73" s="111">
        <v>0</v>
      </c>
      <c r="V73" s="111">
        <v>0</v>
      </c>
      <c r="W73" s="111">
        <v>0</v>
      </c>
      <c r="X73" s="111">
        <v>0</v>
      </c>
      <c r="Y73" s="111">
        <v>0</v>
      </c>
      <c r="Z73" s="111">
        <v>0</v>
      </c>
      <c r="AA73" s="111"/>
      <c r="AB73" s="111"/>
      <c r="AC73" s="111">
        <v>0</v>
      </c>
      <c r="AD73" s="111">
        <v>0</v>
      </c>
      <c r="AE73" s="111">
        <v>0</v>
      </c>
      <c r="AF73" s="111">
        <v>0</v>
      </c>
      <c r="AG73" s="111">
        <v>0</v>
      </c>
      <c r="AH73" s="111">
        <v>0</v>
      </c>
      <c r="AI73" s="111">
        <v>0</v>
      </c>
      <c r="AJ73" s="111">
        <v>0</v>
      </c>
      <c r="AK73" s="111">
        <v>0</v>
      </c>
      <c r="AL73" s="111"/>
      <c r="AM73" s="111"/>
      <c r="AN73" s="111">
        <v>0</v>
      </c>
      <c r="AO73" s="111">
        <v>0</v>
      </c>
      <c r="AP73" s="111">
        <v>0.55300000000000005</v>
      </c>
      <c r="AQ73" s="111">
        <v>0</v>
      </c>
      <c r="AR73" s="111">
        <v>0</v>
      </c>
      <c r="AS73" s="111">
        <v>0</v>
      </c>
      <c r="AT73" s="111">
        <v>0</v>
      </c>
      <c r="AU73" s="111">
        <v>0</v>
      </c>
      <c r="AV73" s="111">
        <v>0</v>
      </c>
      <c r="AW73" s="111"/>
      <c r="AX73" s="111"/>
      <c r="AY73" s="111">
        <v>0</v>
      </c>
      <c r="AZ73" s="111">
        <v>0</v>
      </c>
      <c r="BA73" s="111">
        <v>0</v>
      </c>
      <c r="BB73" s="111">
        <v>0</v>
      </c>
      <c r="BC73" s="111">
        <v>0</v>
      </c>
      <c r="BD73" s="111">
        <v>0</v>
      </c>
      <c r="BE73" s="111">
        <v>0</v>
      </c>
      <c r="BF73" s="111">
        <v>0</v>
      </c>
      <c r="BG73" s="111">
        <v>0</v>
      </c>
      <c r="BH73" s="114"/>
      <c r="BI73" s="114"/>
      <c r="BJ73" s="114">
        <v>0</v>
      </c>
      <c r="BK73" s="114">
        <v>0</v>
      </c>
      <c r="BL73" s="114">
        <v>0.55300000000000005</v>
      </c>
      <c r="BM73" s="114">
        <v>0</v>
      </c>
      <c r="BN73" s="114">
        <v>0</v>
      </c>
      <c r="BO73" s="114">
        <v>0</v>
      </c>
      <c r="BP73" s="114">
        <v>0</v>
      </c>
      <c r="BQ73" s="114">
        <v>0</v>
      </c>
      <c r="BR73" s="114">
        <v>0</v>
      </c>
    </row>
    <row r="74" spans="1:70" ht="31.5" x14ac:dyDescent="0.25">
      <c r="A74" s="108" t="s">
        <v>73</v>
      </c>
      <c r="B74" s="106" t="s">
        <v>585</v>
      </c>
      <c r="C74" s="109" t="s">
        <v>586</v>
      </c>
      <c r="D74" s="111"/>
      <c r="E74" s="111"/>
      <c r="F74" s="111"/>
      <c r="G74" s="111">
        <v>0</v>
      </c>
      <c r="H74" s="111">
        <v>0</v>
      </c>
      <c r="I74" s="111">
        <v>0</v>
      </c>
      <c r="J74" s="111">
        <v>0</v>
      </c>
      <c r="K74" s="111">
        <v>0</v>
      </c>
      <c r="L74" s="111">
        <v>0</v>
      </c>
      <c r="M74" s="111">
        <v>0</v>
      </c>
      <c r="N74" s="111">
        <v>0</v>
      </c>
      <c r="O74" s="111">
        <v>0</v>
      </c>
      <c r="P74" s="111"/>
      <c r="Q74" s="111"/>
      <c r="R74" s="111">
        <v>0</v>
      </c>
      <c r="S74" s="111">
        <v>0</v>
      </c>
      <c r="T74" s="111">
        <v>0</v>
      </c>
      <c r="U74" s="111">
        <v>0</v>
      </c>
      <c r="V74" s="111">
        <v>0</v>
      </c>
      <c r="W74" s="111">
        <v>0</v>
      </c>
      <c r="X74" s="111">
        <v>0</v>
      </c>
      <c r="Y74" s="111">
        <v>0</v>
      </c>
      <c r="Z74" s="111">
        <v>0</v>
      </c>
      <c r="AA74" s="111"/>
      <c r="AB74" s="111"/>
      <c r="AC74" s="111">
        <v>0</v>
      </c>
      <c r="AD74" s="111">
        <v>0</v>
      </c>
      <c r="AE74" s="111">
        <v>0</v>
      </c>
      <c r="AF74" s="111">
        <v>0</v>
      </c>
      <c r="AG74" s="111">
        <v>0</v>
      </c>
      <c r="AH74" s="111">
        <v>0</v>
      </c>
      <c r="AI74" s="111">
        <v>0</v>
      </c>
      <c r="AJ74" s="111">
        <v>0</v>
      </c>
      <c r="AK74" s="111">
        <v>0</v>
      </c>
      <c r="AL74" s="111"/>
      <c r="AM74" s="111"/>
      <c r="AN74" s="111">
        <v>0</v>
      </c>
      <c r="AO74" s="111">
        <v>0</v>
      </c>
      <c r="AP74" s="111">
        <v>0.22600000000000001</v>
      </c>
      <c r="AQ74" s="111">
        <v>0</v>
      </c>
      <c r="AR74" s="111">
        <v>0</v>
      </c>
      <c r="AS74" s="111">
        <v>0</v>
      </c>
      <c r="AT74" s="111">
        <v>0</v>
      </c>
      <c r="AU74" s="111">
        <v>0</v>
      </c>
      <c r="AV74" s="111">
        <v>0</v>
      </c>
      <c r="AW74" s="111"/>
      <c r="AX74" s="111"/>
      <c r="AY74" s="111">
        <v>0</v>
      </c>
      <c r="AZ74" s="111">
        <v>0</v>
      </c>
      <c r="BA74" s="111">
        <v>0</v>
      </c>
      <c r="BB74" s="111">
        <v>0</v>
      </c>
      <c r="BC74" s="111">
        <v>0</v>
      </c>
      <c r="BD74" s="111">
        <v>0</v>
      </c>
      <c r="BE74" s="111">
        <v>0</v>
      </c>
      <c r="BF74" s="111">
        <v>0</v>
      </c>
      <c r="BG74" s="111">
        <v>0</v>
      </c>
      <c r="BH74" s="114"/>
      <c r="BI74" s="114"/>
      <c r="BJ74" s="114">
        <v>0</v>
      </c>
      <c r="BK74" s="114">
        <v>0</v>
      </c>
      <c r="BL74" s="114">
        <v>0.22600000000000001</v>
      </c>
      <c r="BM74" s="114">
        <v>0</v>
      </c>
      <c r="BN74" s="114">
        <v>0</v>
      </c>
      <c r="BO74" s="114">
        <v>0</v>
      </c>
      <c r="BP74" s="114">
        <v>0</v>
      </c>
      <c r="BQ74" s="114">
        <v>0</v>
      </c>
      <c r="BR74" s="114">
        <v>0</v>
      </c>
    </row>
    <row r="75" spans="1:70" ht="31.5" x14ac:dyDescent="0.25">
      <c r="A75" s="108" t="s">
        <v>73</v>
      </c>
      <c r="B75" s="106" t="s">
        <v>587</v>
      </c>
      <c r="C75" s="109" t="s">
        <v>588</v>
      </c>
      <c r="D75" s="111"/>
      <c r="E75" s="111"/>
      <c r="F75" s="111"/>
      <c r="G75" s="111">
        <v>0</v>
      </c>
      <c r="H75" s="111">
        <v>0</v>
      </c>
      <c r="I75" s="111">
        <v>0</v>
      </c>
      <c r="J75" s="111">
        <v>0</v>
      </c>
      <c r="K75" s="111">
        <v>0</v>
      </c>
      <c r="L75" s="111">
        <v>0</v>
      </c>
      <c r="M75" s="111">
        <v>0</v>
      </c>
      <c r="N75" s="111">
        <v>0</v>
      </c>
      <c r="O75" s="111">
        <v>0</v>
      </c>
      <c r="P75" s="111"/>
      <c r="Q75" s="111"/>
      <c r="R75" s="111">
        <v>0</v>
      </c>
      <c r="S75" s="111">
        <v>0</v>
      </c>
      <c r="T75" s="111">
        <v>0</v>
      </c>
      <c r="U75" s="111">
        <v>0</v>
      </c>
      <c r="V75" s="111">
        <v>0</v>
      </c>
      <c r="W75" s="111">
        <v>0</v>
      </c>
      <c r="X75" s="111">
        <v>0</v>
      </c>
      <c r="Y75" s="111">
        <v>0</v>
      </c>
      <c r="Z75" s="111">
        <v>0</v>
      </c>
      <c r="AA75" s="111"/>
      <c r="AB75" s="111"/>
      <c r="AC75" s="111">
        <v>0</v>
      </c>
      <c r="AD75" s="111">
        <v>0</v>
      </c>
      <c r="AE75" s="111">
        <v>0</v>
      </c>
      <c r="AF75" s="111">
        <v>0</v>
      </c>
      <c r="AG75" s="111">
        <v>0</v>
      </c>
      <c r="AH75" s="111">
        <v>0</v>
      </c>
      <c r="AI75" s="111">
        <v>0</v>
      </c>
      <c r="AJ75" s="111">
        <v>0</v>
      </c>
      <c r="AK75" s="111">
        <v>0</v>
      </c>
      <c r="AL75" s="111"/>
      <c r="AM75" s="111"/>
      <c r="AN75" s="111">
        <v>0</v>
      </c>
      <c r="AO75" s="111">
        <v>0</v>
      </c>
      <c r="AP75" s="111">
        <v>0.22900000000000001</v>
      </c>
      <c r="AQ75" s="111">
        <v>0</v>
      </c>
      <c r="AR75" s="111">
        <v>0</v>
      </c>
      <c r="AS75" s="111">
        <v>0</v>
      </c>
      <c r="AT75" s="111">
        <v>0</v>
      </c>
      <c r="AU75" s="111">
        <v>0</v>
      </c>
      <c r="AV75" s="111">
        <v>0</v>
      </c>
      <c r="AW75" s="111"/>
      <c r="AX75" s="111"/>
      <c r="AY75" s="111">
        <v>0</v>
      </c>
      <c r="AZ75" s="111">
        <v>0</v>
      </c>
      <c r="BA75" s="111">
        <v>0</v>
      </c>
      <c r="BB75" s="111">
        <v>0</v>
      </c>
      <c r="BC75" s="111">
        <v>0</v>
      </c>
      <c r="BD75" s="111">
        <v>0</v>
      </c>
      <c r="BE75" s="111">
        <v>0</v>
      </c>
      <c r="BF75" s="111">
        <v>0</v>
      </c>
      <c r="BG75" s="111">
        <v>0</v>
      </c>
      <c r="BH75" s="114"/>
      <c r="BI75" s="114"/>
      <c r="BJ75" s="114">
        <v>0</v>
      </c>
      <c r="BK75" s="114">
        <v>0</v>
      </c>
      <c r="BL75" s="114">
        <v>0.22900000000000001</v>
      </c>
      <c r="BM75" s="114">
        <v>0</v>
      </c>
      <c r="BN75" s="114">
        <v>0</v>
      </c>
      <c r="BO75" s="114">
        <v>0</v>
      </c>
      <c r="BP75" s="114">
        <v>0</v>
      </c>
      <c r="BQ75" s="114">
        <v>0</v>
      </c>
      <c r="BR75" s="114">
        <v>0</v>
      </c>
    </row>
    <row r="76" spans="1:70" ht="31.5" x14ac:dyDescent="0.25">
      <c r="A76" s="108" t="s">
        <v>73</v>
      </c>
      <c r="B76" s="106" t="s">
        <v>589</v>
      </c>
      <c r="C76" s="109" t="s">
        <v>590</v>
      </c>
      <c r="D76" s="111"/>
      <c r="E76" s="111"/>
      <c r="F76" s="111"/>
      <c r="G76" s="111">
        <v>0</v>
      </c>
      <c r="H76" s="111">
        <v>0</v>
      </c>
      <c r="I76" s="111">
        <v>0</v>
      </c>
      <c r="J76" s="111">
        <v>0</v>
      </c>
      <c r="K76" s="111">
        <v>0</v>
      </c>
      <c r="L76" s="111">
        <v>0</v>
      </c>
      <c r="M76" s="111">
        <v>0</v>
      </c>
      <c r="N76" s="111">
        <v>0</v>
      </c>
      <c r="O76" s="111">
        <v>0</v>
      </c>
      <c r="P76" s="111"/>
      <c r="Q76" s="111"/>
      <c r="R76" s="111">
        <v>0</v>
      </c>
      <c r="S76" s="111">
        <v>0</v>
      </c>
      <c r="T76" s="111">
        <v>0</v>
      </c>
      <c r="U76" s="111">
        <v>0</v>
      </c>
      <c r="V76" s="111">
        <v>0</v>
      </c>
      <c r="W76" s="111">
        <v>0</v>
      </c>
      <c r="X76" s="111">
        <v>0</v>
      </c>
      <c r="Y76" s="111">
        <v>0</v>
      </c>
      <c r="Z76" s="111">
        <v>0</v>
      </c>
      <c r="AA76" s="111"/>
      <c r="AB76" s="111"/>
      <c r="AC76" s="111">
        <v>0</v>
      </c>
      <c r="AD76" s="111">
        <v>0</v>
      </c>
      <c r="AE76" s="111">
        <v>0</v>
      </c>
      <c r="AF76" s="111">
        <v>0</v>
      </c>
      <c r="AG76" s="111">
        <v>0</v>
      </c>
      <c r="AH76" s="111">
        <v>0</v>
      </c>
      <c r="AI76" s="111">
        <v>0</v>
      </c>
      <c r="AJ76" s="111">
        <v>0</v>
      </c>
      <c r="AK76" s="111">
        <v>0</v>
      </c>
      <c r="AL76" s="111"/>
      <c r="AM76" s="111"/>
      <c r="AN76" s="111">
        <v>0</v>
      </c>
      <c r="AO76" s="111">
        <v>0</v>
      </c>
      <c r="AP76" s="111">
        <v>0</v>
      </c>
      <c r="AQ76" s="111">
        <v>0</v>
      </c>
      <c r="AR76" s="111">
        <v>0</v>
      </c>
      <c r="AS76" s="111">
        <v>0</v>
      </c>
      <c r="AT76" s="111">
        <v>0</v>
      </c>
      <c r="AU76" s="111">
        <v>0</v>
      </c>
      <c r="AV76" s="111">
        <v>0</v>
      </c>
      <c r="AW76" s="111"/>
      <c r="AX76" s="111"/>
      <c r="AY76" s="111">
        <v>0</v>
      </c>
      <c r="AZ76" s="111">
        <v>0</v>
      </c>
      <c r="BA76" s="111">
        <v>1.1000000000000001</v>
      </c>
      <c r="BB76" s="111">
        <v>0</v>
      </c>
      <c r="BC76" s="111">
        <v>0</v>
      </c>
      <c r="BD76" s="111">
        <v>0</v>
      </c>
      <c r="BE76" s="111">
        <v>0</v>
      </c>
      <c r="BF76" s="111">
        <v>0</v>
      </c>
      <c r="BG76" s="111">
        <v>0</v>
      </c>
      <c r="BH76" s="114"/>
      <c r="BI76" s="114"/>
      <c r="BJ76" s="114">
        <v>0</v>
      </c>
      <c r="BK76" s="114">
        <v>0</v>
      </c>
      <c r="BL76" s="114">
        <v>1.1000000000000001</v>
      </c>
      <c r="BM76" s="114">
        <v>0</v>
      </c>
      <c r="BN76" s="114">
        <v>0</v>
      </c>
      <c r="BO76" s="114">
        <v>0</v>
      </c>
      <c r="BP76" s="114">
        <v>0</v>
      </c>
      <c r="BQ76" s="114">
        <v>0</v>
      </c>
      <c r="BR76" s="114">
        <v>0</v>
      </c>
    </row>
    <row r="77" spans="1:70" ht="31.5" x14ac:dyDescent="0.25">
      <c r="A77" s="108" t="s">
        <v>73</v>
      </c>
      <c r="B77" s="106" t="s">
        <v>591</v>
      </c>
      <c r="C77" s="109" t="s">
        <v>592</v>
      </c>
      <c r="D77" s="111"/>
      <c r="E77" s="111"/>
      <c r="F77" s="111"/>
      <c r="G77" s="111">
        <v>0</v>
      </c>
      <c r="H77" s="111">
        <v>0</v>
      </c>
      <c r="I77" s="111">
        <v>0</v>
      </c>
      <c r="J77" s="111">
        <v>0</v>
      </c>
      <c r="K77" s="111">
        <v>0</v>
      </c>
      <c r="L77" s="111">
        <v>0</v>
      </c>
      <c r="M77" s="111">
        <v>0</v>
      </c>
      <c r="N77" s="111">
        <v>0</v>
      </c>
      <c r="O77" s="111">
        <v>0</v>
      </c>
      <c r="P77" s="111"/>
      <c r="Q77" s="111"/>
      <c r="R77" s="111">
        <v>0</v>
      </c>
      <c r="S77" s="111">
        <v>0</v>
      </c>
      <c r="T77" s="111">
        <v>0</v>
      </c>
      <c r="U77" s="111">
        <v>0</v>
      </c>
      <c r="V77" s="111">
        <v>0</v>
      </c>
      <c r="W77" s="111">
        <v>0</v>
      </c>
      <c r="X77" s="111">
        <v>0</v>
      </c>
      <c r="Y77" s="111">
        <v>0</v>
      </c>
      <c r="Z77" s="111">
        <v>0</v>
      </c>
      <c r="AA77" s="111"/>
      <c r="AB77" s="111"/>
      <c r="AC77" s="111">
        <v>0</v>
      </c>
      <c r="AD77" s="111">
        <v>0</v>
      </c>
      <c r="AE77" s="111">
        <v>0</v>
      </c>
      <c r="AF77" s="111">
        <v>0</v>
      </c>
      <c r="AG77" s="111">
        <v>0</v>
      </c>
      <c r="AH77" s="111">
        <v>0</v>
      </c>
      <c r="AI77" s="111">
        <v>0</v>
      </c>
      <c r="AJ77" s="111">
        <v>0</v>
      </c>
      <c r="AK77" s="111">
        <v>0</v>
      </c>
      <c r="AL77" s="111"/>
      <c r="AM77" s="111"/>
      <c r="AN77" s="111">
        <v>0</v>
      </c>
      <c r="AO77" s="111">
        <v>0</v>
      </c>
      <c r="AP77" s="111">
        <v>0.55500000000000005</v>
      </c>
      <c r="AQ77" s="111">
        <v>0</v>
      </c>
      <c r="AR77" s="111">
        <v>0</v>
      </c>
      <c r="AS77" s="111">
        <v>0</v>
      </c>
      <c r="AT77" s="111">
        <v>0</v>
      </c>
      <c r="AU77" s="111">
        <v>0</v>
      </c>
      <c r="AV77" s="111">
        <v>0</v>
      </c>
      <c r="AW77" s="111"/>
      <c r="AX77" s="111"/>
      <c r="AY77" s="111">
        <v>0</v>
      </c>
      <c r="AZ77" s="111">
        <v>0</v>
      </c>
      <c r="BA77" s="111">
        <v>0</v>
      </c>
      <c r="BB77" s="111">
        <v>0</v>
      </c>
      <c r="BC77" s="111">
        <v>0</v>
      </c>
      <c r="BD77" s="111">
        <v>0</v>
      </c>
      <c r="BE77" s="111">
        <v>0</v>
      </c>
      <c r="BF77" s="111">
        <v>0</v>
      </c>
      <c r="BG77" s="111">
        <v>0</v>
      </c>
      <c r="BH77" s="114"/>
      <c r="BI77" s="114"/>
      <c r="BJ77" s="114">
        <v>0</v>
      </c>
      <c r="BK77" s="114">
        <v>0</v>
      </c>
      <c r="BL77" s="114">
        <v>0.55500000000000005</v>
      </c>
      <c r="BM77" s="114">
        <v>0</v>
      </c>
      <c r="BN77" s="114">
        <v>0</v>
      </c>
      <c r="BO77" s="114">
        <v>0</v>
      </c>
      <c r="BP77" s="114">
        <v>0</v>
      </c>
      <c r="BQ77" s="114">
        <v>0</v>
      </c>
      <c r="BR77" s="114">
        <v>0</v>
      </c>
    </row>
    <row r="78" spans="1:70" ht="31.5" x14ac:dyDescent="0.25">
      <c r="A78" s="108" t="s">
        <v>73</v>
      </c>
      <c r="B78" s="106" t="s">
        <v>593</v>
      </c>
      <c r="C78" s="109" t="s">
        <v>594</v>
      </c>
      <c r="D78" s="111"/>
      <c r="E78" s="111"/>
      <c r="F78" s="111"/>
      <c r="G78" s="111">
        <v>0</v>
      </c>
      <c r="H78" s="111">
        <v>0</v>
      </c>
      <c r="I78" s="111">
        <v>0</v>
      </c>
      <c r="J78" s="111">
        <v>0</v>
      </c>
      <c r="K78" s="111">
        <v>0</v>
      </c>
      <c r="L78" s="111">
        <v>0</v>
      </c>
      <c r="M78" s="111">
        <v>0</v>
      </c>
      <c r="N78" s="111">
        <v>0</v>
      </c>
      <c r="O78" s="111">
        <v>0</v>
      </c>
      <c r="P78" s="111"/>
      <c r="Q78" s="111"/>
      <c r="R78" s="111">
        <v>0</v>
      </c>
      <c r="S78" s="111">
        <v>0</v>
      </c>
      <c r="T78" s="111">
        <v>0</v>
      </c>
      <c r="U78" s="111">
        <v>0</v>
      </c>
      <c r="V78" s="111">
        <v>0</v>
      </c>
      <c r="W78" s="111">
        <v>0</v>
      </c>
      <c r="X78" s="111">
        <v>0</v>
      </c>
      <c r="Y78" s="111">
        <v>0</v>
      </c>
      <c r="Z78" s="111">
        <v>0</v>
      </c>
      <c r="AA78" s="111"/>
      <c r="AB78" s="111"/>
      <c r="AC78" s="111">
        <v>0</v>
      </c>
      <c r="AD78" s="111">
        <v>0</v>
      </c>
      <c r="AE78" s="111">
        <v>0</v>
      </c>
      <c r="AF78" s="111">
        <v>0</v>
      </c>
      <c r="AG78" s="111">
        <v>0</v>
      </c>
      <c r="AH78" s="111">
        <v>0</v>
      </c>
      <c r="AI78" s="111">
        <v>0</v>
      </c>
      <c r="AJ78" s="111">
        <v>0</v>
      </c>
      <c r="AK78" s="111">
        <v>0</v>
      </c>
      <c r="AL78" s="111"/>
      <c r="AM78" s="111"/>
      <c r="AN78" s="111">
        <v>0</v>
      </c>
      <c r="AO78" s="111">
        <v>0</v>
      </c>
      <c r="AP78" s="111">
        <v>0</v>
      </c>
      <c r="AQ78" s="111">
        <v>0</v>
      </c>
      <c r="AR78" s="111">
        <v>0</v>
      </c>
      <c r="AS78" s="111">
        <v>0</v>
      </c>
      <c r="AT78" s="111">
        <v>0</v>
      </c>
      <c r="AU78" s="111">
        <v>0</v>
      </c>
      <c r="AV78" s="111">
        <v>0</v>
      </c>
      <c r="AW78" s="111"/>
      <c r="AX78" s="111"/>
      <c r="AY78" s="111">
        <v>0</v>
      </c>
      <c r="AZ78" s="111">
        <v>0</v>
      </c>
      <c r="BA78" s="111">
        <v>1.1930000000000001</v>
      </c>
      <c r="BB78" s="111">
        <v>0</v>
      </c>
      <c r="BC78" s="111">
        <v>0</v>
      </c>
      <c r="BD78" s="111">
        <v>0</v>
      </c>
      <c r="BE78" s="111">
        <v>0</v>
      </c>
      <c r="BF78" s="111">
        <v>0</v>
      </c>
      <c r="BG78" s="111">
        <v>0</v>
      </c>
      <c r="BH78" s="114"/>
      <c r="BI78" s="114"/>
      <c r="BJ78" s="114">
        <v>0</v>
      </c>
      <c r="BK78" s="114">
        <v>0</v>
      </c>
      <c r="BL78" s="114">
        <v>1.1930000000000001</v>
      </c>
      <c r="BM78" s="114">
        <v>0</v>
      </c>
      <c r="BN78" s="114">
        <v>0</v>
      </c>
      <c r="BO78" s="114">
        <v>0</v>
      </c>
      <c r="BP78" s="114">
        <v>0</v>
      </c>
      <c r="BQ78" s="114">
        <v>0</v>
      </c>
      <c r="BR78" s="114">
        <v>0</v>
      </c>
    </row>
    <row r="79" spans="1:70" x14ac:dyDescent="0.25">
      <c r="A79" s="108" t="s">
        <v>75</v>
      </c>
      <c r="B79" s="106" t="s">
        <v>76</v>
      </c>
      <c r="C79" s="109" t="s">
        <v>18</v>
      </c>
      <c r="D79" s="111"/>
      <c r="E79" s="111"/>
      <c r="F79" s="111"/>
      <c r="G79" s="111">
        <f t="shared" ref="G79:BG79" si="43">IFERROR(SUM(G80:G106),"нд")</f>
        <v>0</v>
      </c>
      <c r="H79" s="111">
        <f t="shared" si="43"/>
        <v>0</v>
      </c>
      <c r="I79" s="111">
        <f t="shared" si="43"/>
        <v>8.798</v>
      </c>
      <c r="J79" s="111">
        <f t="shared" si="43"/>
        <v>0</v>
      </c>
      <c r="K79" s="111">
        <f t="shared" si="43"/>
        <v>0</v>
      </c>
      <c r="L79" s="111">
        <f t="shared" si="43"/>
        <v>0</v>
      </c>
      <c r="M79" s="111">
        <f t="shared" si="43"/>
        <v>0</v>
      </c>
      <c r="N79" s="111">
        <f t="shared" si="43"/>
        <v>0</v>
      </c>
      <c r="O79" s="111">
        <f t="shared" si="43"/>
        <v>0</v>
      </c>
      <c r="P79" s="111"/>
      <c r="Q79" s="111"/>
      <c r="R79" s="111">
        <f t="shared" si="43"/>
        <v>0</v>
      </c>
      <c r="S79" s="111">
        <f t="shared" si="43"/>
        <v>0</v>
      </c>
      <c r="T79" s="111">
        <f t="shared" si="43"/>
        <v>2.52</v>
      </c>
      <c r="U79" s="111">
        <f t="shared" si="43"/>
        <v>0</v>
      </c>
      <c r="V79" s="111">
        <f t="shared" si="43"/>
        <v>0</v>
      </c>
      <c r="W79" s="111">
        <f t="shared" si="43"/>
        <v>0</v>
      </c>
      <c r="X79" s="111">
        <f t="shared" si="43"/>
        <v>0</v>
      </c>
      <c r="Y79" s="111">
        <f t="shared" si="43"/>
        <v>0</v>
      </c>
      <c r="Z79" s="111">
        <f t="shared" si="43"/>
        <v>0</v>
      </c>
      <c r="AA79" s="111"/>
      <c r="AB79" s="111"/>
      <c r="AC79" s="111">
        <f t="shared" si="43"/>
        <v>0</v>
      </c>
      <c r="AD79" s="111">
        <f t="shared" si="43"/>
        <v>0</v>
      </c>
      <c r="AE79" s="111">
        <f t="shared" si="43"/>
        <v>3.0569999999999999</v>
      </c>
      <c r="AF79" s="111">
        <f t="shared" si="43"/>
        <v>0</v>
      </c>
      <c r="AG79" s="111">
        <f t="shared" si="43"/>
        <v>0</v>
      </c>
      <c r="AH79" s="111">
        <f t="shared" si="43"/>
        <v>0</v>
      </c>
      <c r="AI79" s="111">
        <f t="shared" si="43"/>
        <v>0</v>
      </c>
      <c r="AJ79" s="111">
        <f t="shared" si="43"/>
        <v>0</v>
      </c>
      <c r="AK79" s="111">
        <f t="shared" si="43"/>
        <v>0</v>
      </c>
      <c r="AL79" s="111"/>
      <c r="AM79" s="111"/>
      <c r="AN79" s="111">
        <f t="shared" si="43"/>
        <v>0</v>
      </c>
      <c r="AO79" s="111">
        <f t="shared" si="43"/>
        <v>0</v>
      </c>
      <c r="AP79" s="111">
        <f t="shared" si="43"/>
        <v>11.605</v>
      </c>
      <c r="AQ79" s="111">
        <f t="shared" si="43"/>
        <v>0</v>
      </c>
      <c r="AR79" s="111">
        <f t="shared" si="43"/>
        <v>0</v>
      </c>
      <c r="AS79" s="111">
        <f t="shared" si="43"/>
        <v>0</v>
      </c>
      <c r="AT79" s="111">
        <f t="shared" si="43"/>
        <v>0</v>
      </c>
      <c r="AU79" s="111">
        <f t="shared" si="43"/>
        <v>0</v>
      </c>
      <c r="AV79" s="111">
        <f t="shared" si="43"/>
        <v>0</v>
      </c>
      <c r="AW79" s="111"/>
      <c r="AX79" s="111"/>
      <c r="AY79" s="111">
        <f t="shared" si="43"/>
        <v>0</v>
      </c>
      <c r="AZ79" s="111">
        <f t="shared" si="43"/>
        <v>0</v>
      </c>
      <c r="BA79" s="111">
        <f t="shared" si="43"/>
        <v>13.643999999999998</v>
      </c>
      <c r="BB79" s="111">
        <f t="shared" si="43"/>
        <v>0</v>
      </c>
      <c r="BC79" s="111">
        <f t="shared" si="43"/>
        <v>0</v>
      </c>
      <c r="BD79" s="111">
        <f t="shared" si="43"/>
        <v>0</v>
      </c>
      <c r="BE79" s="111">
        <f t="shared" si="43"/>
        <v>0</v>
      </c>
      <c r="BF79" s="111">
        <f t="shared" si="43"/>
        <v>0</v>
      </c>
      <c r="BG79" s="111">
        <f t="shared" si="43"/>
        <v>0</v>
      </c>
      <c r="BH79" s="114"/>
      <c r="BI79" s="114"/>
      <c r="BJ79" s="114">
        <v>0</v>
      </c>
      <c r="BK79" s="114">
        <v>0</v>
      </c>
      <c r="BL79" s="114">
        <v>39.624000000000002</v>
      </c>
      <c r="BM79" s="114">
        <v>0</v>
      </c>
      <c r="BN79" s="114">
        <v>0</v>
      </c>
      <c r="BO79" s="114">
        <v>0</v>
      </c>
      <c r="BP79" s="114">
        <v>0</v>
      </c>
      <c r="BQ79" s="114">
        <v>0</v>
      </c>
      <c r="BR79" s="114">
        <v>0</v>
      </c>
    </row>
    <row r="80" spans="1:70" ht="31.5" x14ac:dyDescent="0.25">
      <c r="A80" s="108" t="s">
        <v>75</v>
      </c>
      <c r="B80" s="106" t="s">
        <v>595</v>
      </c>
      <c r="C80" s="109" t="s">
        <v>596</v>
      </c>
      <c r="D80" s="111"/>
      <c r="E80" s="111"/>
      <c r="F80" s="111"/>
      <c r="G80" s="111">
        <v>0</v>
      </c>
      <c r="H80" s="111">
        <v>0</v>
      </c>
      <c r="I80" s="111">
        <v>2.0619999999999998</v>
      </c>
      <c r="J80" s="111">
        <v>0</v>
      </c>
      <c r="K80" s="111">
        <v>0</v>
      </c>
      <c r="L80" s="111">
        <v>0</v>
      </c>
      <c r="M80" s="111">
        <v>0</v>
      </c>
      <c r="N80" s="111">
        <v>0</v>
      </c>
      <c r="O80" s="111">
        <v>0</v>
      </c>
      <c r="P80" s="111"/>
      <c r="Q80" s="111"/>
      <c r="R80" s="111">
        <v>0</v>
      </c>
      <c r="S80" s="111">
        <v>0</v>
      </c>
      <c r="T80" s="111">
        <v>0</v>
      </c>
      <c r="U80" s="111">
        <v>0</v>
      </c>
      <c r="V80" s="111">
        <v>0</v>
      </c>
      <c r="W80" s="111">
        <v>0</v>
      </c>
      <c r="X80" s="111">
        <v>0</v>
      </c>
      <c r="Y80" s="111">
        <v>0</v>
      </c>
      <c r="Z80" s="111">
        <v>0</v>
      </c>
      <c r="AA80" s="111"/>
      <c r="AB80" s="111"/>
      <c r="AC80" s="111">
        <v>0</v>
      </c>
      <c r="AD80" s="111">
        <v>0</v>
      </c>
      <c r="AE80" s="111">
        <v>0</v>
      </c>
      <c r="AF80" s="111">
        <v>0</v>
      </c>
      <c r="AG80" s="111">
        <v>0</v>
      </c>
      <c r="AH80" s="111">
        <v>0</v>
      </c>
      <c r="AI80" s="111">
        <v>0</v>
      </c>
      <c r="AJ80" s="111">
        <v>0</v>
      </c>
      <c r="AK80" s="111">
        <v>0</v>
      </c>
      <c r="AL80" s="111"/>
      <c r="AM80" s="111"/>
      <c r="AN80" s="111">
        <v>0</v>
      </c>
      <c r="AO80" s="111">
        <v>0</v>
      </c>
      <c r="AP80" s="111">
        <v>0</v>
      </c>
      <c r="AQ80" s="111">
        <v>0</v>
      </c>
      <c r="AR80" s="111">
        <v>0</v>
      </c>
      <c r="AS80" s="111">
        <v>0</v>
      </c>
      <c r="AT80" s="111">
        <v>0</v>
      </c>
      <c r="AU80" s="111">
        <v>0</v>
      </c>
      <c r="AV80" s="111">
        <v>0</v>
      </c>
      <c r="AW80" s="111"/>
      <c r="AX80" s="111"/>
      <c r="AY80" s="111">
        <v>0</v>
      </c>
      <c r="AZ80" s="111">
        <v>0</v>
      </c>
      <c r="BA80" s="111">
        <v>0</v>
      </c>
      <c r="BB80" s="111">
        <v>0</v>
      </c>
      <c r="BC80" s="111">
        <v>0</v>
      </c>
      <c r="BD80" s="111">
        <v>0</v>
      </c>
      <c r="BE80" s="111">
        <v>0</v>
      </c>
      <c r="BF80" s="111">
        <v>0</v>
      </c>
      <c r="BG80" s="111">
        <v>0</v>
      </c>
      <c r="BH80" s="114"/>
      <c r="BI80" s="114"/>
      <c r="BJ80" s="114">
        <v>0</v>
      </c>
      <c r="BK80" s="114">
        <v>0</v>
      </c>
      <c r="BL80" s="114">
        <v>2.0619999999999998</v>
      </c>
      <c r="BM80" s="114">
        <v>0</v>
      </c>
      <c r="BN80" s="114">
        <v>0</v>
      </c>
      <c r="BO80" s="114">
        <v>0</v>
      </c>
      <c r="BP80" s="114">
        <v>0</v>
      </c>
      <c r="BQ80" s="114">
        <v>0</v>
      </c>
      <c r="BR80" s="114">
        <v>0</v>
      </c>
    </row>
    <row r="81" spans="1:70" ht="31.5" x14ac:dyDescent="0.25">
      <c r="A81" s="108" t="s">
        <v>75</v>
      </c>
      <c r="B81" s="106" t="s">
        <v>597</v>
      </c>
      <c r="C81" s="109" t="s">
        <v>598</v>
      </c>
      <c r="D81" s="111"/>
      <c r="E81" s="111"/>
      <c r="F81" s="111"/>
      <c r="G81" s="111">
        <v>0</v>
      </c>
      <c r="H81" s="111">
        <v>0</v>
      </c>
      <c r="I81" s="111">
        <v>0</v>
      </c>
      <c r="J81" s="111">
        <v>0</v>
      </c>
      <c r="K81" s="111">
        <v>0</v>
      </c>
      <c r="L81" s="111">
        <v>0</v>
      </c>
      <c r="M81" s="111">
        <v>0</v>
      </c>
      <c r="N81" s="111">
        <v>0</v>
      </c>
      <c r="O81" s="111">
        <v>0</v>
      </c>
      <c r="P81" s="111"/>
      <c r="Q81" s="111"/>
      <c r="R81" s="111">
        <v>0</v>
      </c>
      <c r="S81" s="111">
        <v>0</v>
      </c>
      <c r="T81" s="111">
        <v>0</v>
      </c>
      <c r="U81" s="111">
        <v>0</v>
      </c>
      <c r="V81" s="111">
        <v>0</v>
      </c>
      <c r="W81" s="111">
        <v>0</v>
      </c>
      <c r="X81" s="111">
        <v>0</v>
      </c>
      <c r="Y81" s="111">
        <v>0</v>
      </c>
      <c r="Z81" s="111">
        <v>0</v>
      </c>
      <c r="AA81" s="111"/>
      <c r="AB81" s="111"/>
      <c r="AC81" s="111">
        <v>0</v>
      </c>
      <c r="AD81" s="111">
        <v>0</v>
      </c>
      <c r="AE81" s="111">
        <v>0</v>
      </c>
      <c r="AF81" s="111">
        <v>0</v>
      </c>
      <c r="AG81" s="111">
        <v>0</v>
      </c>
      <c r="AH81" s="111">
        <v>0</v>
      </c>
      <c r="AI81" s="111">
        <v>0</v>
      </c>
      <c r="AJ81" s="111">
        <v>0</v>
      </c>
      <c r="AK81" s="111">
        <v>0</v>
      </c>
      <c r="AL81" s="111"/>
      <c r="AM81" s="111"/>
      <c r="AN81" s="111">
        <v>0</v>
      </c>
      <c r="AO81" s="111">
        <v>0</v>
      </c>
      <c r="AP81" s="111">
        <v>2.17</v>
      </c>
      <c r="AQ81" s="111">
        <v>0</v>
      </c>
      <c r="AR81" s="111">
        <v>0</v>
      </c>
      <c r="AS81" s="111">
        <v>0</v>
      </c>
      <c r="AT81" s="111">
        <v>0</v>
      </c>
      <c r="AU81" s="111">
        <v>0</v>
      </c>
      <c r="AV81" s="111">
        <v>0</v>
      </c>
      <c r="AW81" s="111"/>
      <c r="AX81" s="111"/>
      <c r="AY81" s="111">
        <v>0</v>
      </c>
      <c r="AZ81" s="111">
        <v>0</v>
      </c>
      <c r="BA81" s="111">
        <v>0</v>
      </c>
      <c r="BB81" s="111">
        <v>0</v>
      </c>
      <c r="BC81" s="111">
        <v>0</v>
      </c>
      <c r="BD81" s="111">
        <v>0</v>
      </c>
      <c r="BE81" s="111">
        <v>0</v>
      </c>
      <c r="BF81" s="111">
        <v>0</v>
      </c>
      <c r="BG81" s="111">
        <v>0</v>
      </c>
      <c r="BH81" s="114"/>
      <c r="BI81" s="114"/>
      <c r="BJ81" s="114">
        <v>0</v>
      </c>
      <c r="BK81" s="114">
        <v>0</v>
      </c>
      <c r="BL81" s="114">
        <v>2.17</v>
      </c>
      <c r="BM81" s="114">
        <v>0</v>
      </c>
      <c r="BN81" s="114">
        <v>0</v>
      </c>
      <c r="BO81" s="114">
        <v>0</v>
      </c>
      <c r="BP81" s="114">
        <v>0</v>
      </c>
      <c r="BQ81" s="114">
        <v>0</v>
      </c>
      <c r="BR81" s="114">
        <v>0</v>
      </c>
    </row>
    <row r="82" spans="1:70" ht="31.5" x14ac:dyDescent="0.25">
      <c r="A82" s="108" t="s">
        <v>75</v>
      </c>
      <c r="B82" s="106" t="s">
        <v>599</v>
      </c>
      <c r="C82" s="109" t="s">
        <v>600</v>
      </c>
      <c r="D82" s="111"/>
      <c r="E82" s="111"/>
      <c r="F82" s="111"/>
      <c r="G82" s="111">
        <v>0</v>
      </c>
      <c r="H82" s="111">
        <v>0</v>
      </c>
      <c r="I82" s="111">
        <v>0</v>
      </c>
      <c r="J82" s="111">
        <v>0</v>
      </c>
      <c r="K82" s="111">
        <v>0</v>
      </c>
      <c r="L82" s="111">
        <v>0</v>
      </c>
      <c r="M82" s="111">
        <v>0</v>
      </c>
      <c r="N82" s="111">
        <v>0</v>
      </c>
      <c r="O82" s="111">
        <v>0</v>
      </c>
      <c r="P82" s="111"/>
      <c r="Q82" s="111"/>
      <c r="R82" s="111">
        <v>0</v>
      </c>
      <c r="S82" s="111">
        <v>0</v>
      </c>
      <c r="T82" s="111">
        <v>0</v>
      </c>
      <c r="U82" s="111">
        <v>0</v>
      </c>
      <c r="V82" s="111">
        <v>0</v>
      </c>
      <c r="W82" s="111">
        <v>0</v>
      </c>
      <c r="X82" s="111">
        <v>0</v>
      </c>
      <c r="Y82" s="111">
        <v>0</v>
      </c>
      <c r="Z82" s="111">
        <v>0</v>
      </c>
      <c r="AA82" s="111"/>
      <c r="AB82" s="111"/>
      <c r="AC82" s="111">
        <v>0</v>
      </c>
      <c r="AD82" s="111">
        <v>0</v>
      </c>
      <c r="AE82" s="111">
        <v>0</v>
      </c>
      <c r="AF82" s="111">
        <v>0</v>
      </c>
      <c r="AG82" s="111">
        <v>0</v>
      </c>
      <c r="AH82" s="111">
        <v>0</v>
      </c>
      <c r="AI82" s="111">
        <v>0</v>
      </c>
      <c r="AJ82" s="111">
        <v>0</v>
      </c>
      <c r="AK82" s="111">
        <v>0</v>
      </c>
      <c r="AL82" s="111"/>
      <c r="AM82" s="111"/>
      <c r="AN82" s="111">
        <v>0</v>
      </c>
      <c r="AO82" s="111">
        <v>0</v>
      </c>
      <c r="AP82" s="111">
        <v>1.4419999999999999</v>
      </c>
      <c r="AQ82" s="111">
        <v>0</v>
      </c>
      <c r="AR82" s="111">
        <v>0</v>
      </c>
      <c r="AS82" s="111">
        <v>0</v>
      </c>
      <c r="AT82" s="111">
        <v>0</v>
      </c>
      <c r="AU82" s="111">
        <v>0</v>
      </c>
      <c r="AV82" s="111">
        <v>0</v>
      </c>
      <c r="AW82" s="111"/>
      <c r="AX82" s="111"/>
      <c r="AY82" s="111">
        <v>0</v>
      </c>
      <c r="AZ82" s="111">
        <v>0</v>
      </c>
      <c r="BA82" s="111">
        <v>0</v>
      </c>
      <c r="BB82" s="111">
        <v>0</v>
      </c>
      <c r="BC82" s="111">
        <v>0</v>
      </c>
      <c r="BD82" s="111">
        <v>0</v>
      </c>
      <c r="BE82" s="111">
        <v>0</v>
      </c>
      <c r="BF82" s="111">
        <v>0</v>
      </c>
      <c r="BG82" s="111">
        <v>0</v>
      </c>
      <c r="BH82" s="114"/>
      <c r="BI82" s="114"/>
      <c r="BJ82" s="114">
        <v>0</v>
      </c>
      <c r="BK82" s="114">
        <v>0</v>
      </c>
      <c r="BL82" s="114">
        <v>1.4419999999999999</v>
      </c>
      <c r="BM82" s="114">
        <v>0</v>
      </c>
      <c r="BN82" s="114">
        <v>0</v>
      </c>
      <c r="BO82" s="114">
        <v>0</v>
      </c>
      <c r="BP82" s="114">
        <v>0</v>
      </c>
      <c r="BQ82" s="114">
        <v>0</v>
      </c>
      <c r="BR82" s="114">
        <v>0</v>
      </c>
    </row>
    <row r="83" spans="1:70" ht="31.5" x14ac:dyDescent="0.25">
      <c r="A83" s="108" t="s">
        <v>75</v>
      </c>
      <c r="B83" s="106" t="s">
        <v>601</v>
      </c>
      <c r="C83" s="109" t="s">
        <v>602</v>
      </c>
      <c r="D83" s="111"/>
      <c r="E83" s="111"/>
      <c r="F83" s="111"/>
      <c r="G83" s="111">
        <v>0</v>
      </c>
      <c r="H83" s="111">
        <v>0</v>
      </c>
      <c r="I83" s="111">
        <v>0</v>
      </c>
      <c r="J83" s="111">
        <v>0</v>
      </c>
      <c r="K83" s="111">
        <v>0</v>
      </c>
      <c r="L83" s="111">
        <v>0</v>
      </c>
      <c r="M83" s="111">
        <v>0</v>
      </c>
      <c r="N83" s="111">
        <v>0</v>
      </c>
      <c r="O83" s="111">
        <v>0</v>
      </c>
      <c r="P83" s="111"/>
      <c r="Q83" s="111"/>
      <c r="R83" s="111">
        <v>0</v>
      </c>
      <c r="S83" s="111">
        <v>0</v>
      </c>
      <c r="T83" s="111">
        <v>0</v>
      </c>
      <c r="U83" s="111">
        <v>0</v>
      </c>
      <c r="V83" s="111">
        <v>0</v>
      </c>
      <c r="W83" s="111">
        <v>0</v>
      </c>
      <c r="X83" s="111">
        <v>0</v>
      </c>
      <c r="Y83" s="111">
        <v>0</v>
      </c>
      <c r="Z83" s="111">
        <v>0</v>
      </c>
      <c r="AA83" s="111"/>
      <c r="AB83" s="111"/>
      <c r="AC83" s="111">
        <v>0</v>
      </c>
      <c r="AD83" s="111">
        <v>0</v>
      </c>
      <c r="AE83" s="111">
        <v>0.81</v>
      </c>
      <c r="AF83" s="111">
        <v>0</v>
      </c>
      <c r="AG83" s="111">
        <v>0</v>
      </c>
      <c r="AH83" s="111">
        <v>0</v>
      </c>
      <c r="AI83" s="111">
        <v>0</v>
      </c>
      <c r="AJ83" s="111">
        <v>0</v>
      </c>
      <c r="AK83" s="111">
        <v>0</v>
      </c>
      <c r="AL83" s="111"/>
      <c r="AM83" s="111"/>
      <c r="AN83" s="111">
        <v>0</v>
      </c>
      <c r="AO83" s="111">
        <v>0</v>
      </c>
      <c r="AP83" s="111">
        <v>0</v>
      </c>
      <c r="AQ83" s="111">
        <v>0</v>
      </c>
      <c r="AR83" s="111">
        <v>0</v>
      </c>
      <c r="AS83" s="111">
        <v>0</v>
      </c>
      <c r="AT83" s="111">
        <v>0</v>
      </c>
      <c r="AU83" s="111">
        <v>0</v>
      </c>
      <c r="AV83" s="111">
        <v>0</v>
      </c>
      <c r="AW83" s="111"/>
      <c r="AX83" s="111"/>
      <c r="AY83" s="111">
        <v>0</v>
      </c>
      <c r="AZ83" s="111">
        <v>0</v>
      </c>
      <c r="BA83" s="111">
        <v>0</v>
      </c>
      <c r="BB83" s="111">
        <v>0</v>
      </c>
      <c r="BC83" s="111">
        <v>0</v>
      </c>
      <c r="BD83" s="111">
        <v>0</v>
      </c>
      <c r="BE83" s="111">
        <v>0</v>
      </c>
      <c r="BF83" s="111">
        <v>0</v>
      </c>
      <c r="BG83" s="111">
        <v>0</v>
      </c>
      <c r="BH83" s="114"/>
      <c r="BI83" s="114"/>
      <c r="BJ83" s="114">
        <v>0</v>
      </c>
      <c r="BK83" s="114">
        <v>0</v>
      </c>
      <c r="BL83" s="114">
        <v>0.81</v>
      </c>
      <c r="BM83" s="114">
        <v>0</v>
      </c>
      <c r="BN83" s="114">
        <v>0</v>
      </c>
      <c r="BO83" s="114">
        <v>0</v>
      </c>
      <c r="BP83" s="114">
        <v>0</v>
      </c>
      <c r="BQ83" s="114">
        <v>0</v>
      </c>
      <c r="BR83" s="114">
        <v>0</v>
      </c>
    </row>
    <row r="84" spans="1:70" ht="31.5" x14ac:dyDescent="0.25">
      <c r="A84" s="108" t="s">
        <v>75</v>
      </c>
      <c r="B84" s="106" t="s">
        <v>603</v>
      </c>
      <c r="C84" s="109" t="s">
        <v>604</v>
      </c>
      <c r="D84" s="111"/>
      <c r="E84" s="111"/>
      <c r="F84" s="111"/>
      <c r="G84" s="111">
        <v>0</v>
      </c>
      <c r="H84" s="111">
        <v>0</v>
      </c>
      <c r="I84" s="111">
        <v>0</v>
      </c>
      <c r="J84" s="111">
        <v>0</v>
      </c>
      <c r="K84" s="111">
        <v>0</v>
      </c>
      <c r="L84" s="111">
        <v>0</v>
      </c>
      <c r="M84" s="111">
        <v>0</v>
      </c>
      <c r="N84" s="111">
        <v>0</v>
      </c>
      <c r="O84" s="111">
        <v>0</v>
      </c>
      <c r="P84" s="111"/>
      <c r="Q84" s="111"/>
      <c r="R84" s="111">
        <v>0</v>
      </c>
      <c r="S84" s="111">
        <v>0</v>
      </c>
      <c r="T84" s="111">
        <v>0</v>
      </c>
      <c r="U84" s="111">
        <v>0</v>
      </c>
      <c r="V84" s="111">
        <v>0</v>
      </c>
      <c r="W84" s="111">
        <v>0</v>
      </c>
      <c r="X84" s="111">
        <v>0</v>
      </c>
      <c r="Y84" s="111">
        <v>0</v>
      </c>
      <c r="Z84" s="111">
        <v>0</v>
      </c>
      <c r="AA84" s="111"/>
      <c r="AB84" s="111"/>
      <c r="AC84" s="111">
        <v>0</v>
      </c>
      <c r="AD84" s="111">
        <v>0</v>
      </c>
      <c r="AE84" s="111">
        <v>0.71</v>
      </c>
      <c r="AF84" s="111">
        <v>0</v>
      </c>
      <c r="AG84" s="111">
        <v>0</v>
      </c>
      <c r="AH84" s="111">
        <v>0</v>
      </c>
      <c r="AI84" s="111">
        <v>0</v>
      </c>
      <c r="AJ84" s="111">
        <v>0</v>
      </c>
      <c r="AK84" s="111">
        <v>0</v>
      </c>
      <c r="AL84" s="111"/>
      <c r="AM84" s="111"/>
      <c r="AN84" s="111">
        <v>0</v>
      </c>
      <c r="AO84" s="111">
        <v>0</v>
      </c>
      <c r="AP84" s="111">
        <v>0</v>
      </c>
      <c r="AQ84" s="111">
        <v>0</v>
      </c>
      <c r="AR84" s="111">
        <v>0</v>
      </c>
      <c r="AS84" s="111">
        <v>0</v>
      </c>
      <c r="AT84" s="111">
        <v>0</v>
      </c>
      <c r="AU84" s="111">
        <v>0</v>
      </c>
      <c r="AV84" s="111">
        <v>0</v>
      </c>
      <c r="AW84" s="111"/>
      <c r="AX84" s="111"/>
      <c r="AY84" s="111">
        <v>0</v>
      </c>
      <c r="AZ84" s="111">
        <v>0</v>
      </c>
      <c r="BA84" s="111">
        <v>0</v>
      </c>
      <c r="BB84" s="111">
        <v>0</v>
      </c>
      <c r="BC84" s="111">
        <v>0</v>
      </c>
      <c r="BD84" s="111">
        <v>0</v>
      </c>
      <c r="BE84" s="111">
        <v>0</v>
      </c>
      <c r="BF84" s="111">
        <v>0</v>
      </c>
      <c r="BG84" s="111">
        <v>0</v>
      </c>
      <c r="BH84" s="114"/>
      <c r="BI84" s="114"/>
      <c r="BJ84" s="114">
        <v>0</v>
      </c>
      <c r="BK84" s="114">
        <v>0</v>
      </c>
      <c r="BL84" s="114">
        <v>0.71</v>
      </c>
      <c r="BM84" s="114">
        <v>0</v>
      </c>
      <c r="BN84" s="114">
        <v>0</v>
      </c>
      <c r="BO84" s="114">
        <v>0</v>
      </c>
      <c r="BP84" s="114">
        <v>0</v>
      </c>
      <c r="BQ84" s="114">
        <v>0</v>
      </c>
      <c r="BR84" s="114">
        <v>0</v>
      </c>
    </row>
    <row r="85" spans="1:70" ht="31.5" x14ac:dyDescent="0.25">
      <c r="A85" s="108" t="s">
        <v>75</v>
      </c>
      <c r="B85" s="106" t="s">
        <v>605</v>
      </c>
      <c r="C85" s="109" t="s">
        <v>606</v>
      </c>
      <c r="D85" s="111"/>
      <c r="E85" s="111"/>
      <c r="F85" s="111"/>
      <c r="G85" s="111">
        <v>0</v>
      </c>
      <c r="H85" s="111">
        <v>0</v>
      </c>
      <c r="I85" s="111">
        <v>0.99</v>
      </c>
      <c r="J85" s="111">
        <v>0</v>
      </c>
      <c r="K85" s="111">
        <v>0</v>
      </c>
      <c r="L85" s="111">
        <v>0</v>
      </c>
      <c r="M85" s="111">
        <v>0</v>
      </c>
      <c r="N85" s="111">
        <v>0</v>
      </c>
      <c r="O85" s="111">
        <v>0</v>
      </c>
      <c r="P85" s="111"/>
      <c r="Q85" s="111"/>
      <c r="R85" s="111">
        <v>0</v>
      </c>
      <c r="S85" s="111">
        <v>0</v>
      </c>
      <c r="T85" s="111">
        <v>0</v>
      </c>
      <c r="U85" s="111">
        <v>0</v>
      </c>
      <c r="V85" s="111">
        <v>0</v>
      </c>
      <c r="W85" s="111">
        <v>0</v>
      </c>
      <c r="X85" s="111">
        <v>0</v>
      </c>
      <c r="Y85" s="111">
        <v>0</v>
      </c>
      <c r="Z85" s="111">
        <v>0</v>
      </c>
      <c r="AA85" s="111"/>
      <c r="AB85" s="111"/>
      <c r="AC85" s="111">
        <v>0</v>
      </c>
      <c r="AD85" s="111">
        <v>0</v>
      </c>
      <c r="AE85" s="111">
        <v>0</v>
      </c>
      <c r="AF85" s="111">
        <v>0</v>
      </c>
      <c r="AG85" s="111">
        <v>0</v>
      </c>
      <c r="AH85" s="111">
        <v>0</v>
      </c>
      <c r="AI85" s="111">
        <v>0</v>
      </c>
      <c r="AJ85" s="111">
        <v>0</v>
      </c>
      <c r="AK85" s="111">
        <v>0</v>
      </c>
      <c r="AL85" s="111"/>
      <c r="AM85" s="111"/>
      <c r="AN85" s="111">
        <v>0</v>
      </c>
      <c r="AO85" s="111">
        <v>0</v>
      </c>
      <c r="AP85" s="111">
        <v>0</v>
      </c>
      <c r="AQ85" s="111">
        <v>0</v>
      </c>
      <c r="AR85" s="111">
        <v>0</v>
      </c>
      <c r="AS85" s="111">
        <v>0</v>
      </c>
      <c r="AT85" s="111">
        <v>0</v>
      </c>
      <c r="AU85" s="111">
        <v>0</v>
      </c>
      <c r="AV85" s="111">
        <v>0</v>
      </c>
      <c r="AW85" s="111"/>
      <c r="AX85" s="111"/>
      <c r="AY85" s="111">
        <v>0</v>
      </c>
      <c r="AZ85" s="111">
        <v>0</v>
      </c>
      <c r="BA85" s="111">
        <v>0</v>
      </c>
      <c r="BB85" s="111">
        <v>0</v>
      </c>
      <c r="BC85" s="111">
        <v>0</v>
      </c>
      <c r="BD85" s="111">
        <v>0</v>
      </c>
      <c r="BE85" s="111">
        <v>0</v>
      </c>
      <c r="BF85" s="111">
        <v>0</v>
      </c>
      <c r="BG85" s="111">
        <v>0</v>
      </c>
      <c r="BH85" s="114"/>
      <c r="BI85" s="114"/>
      <c r="BJ85" s="114">
        <v>0</v>
      </c>
      <c r="BK85" s="114">
        <v>0</v>
      </c>
      <c r="BL85" s="114">
        <v>0.99</v>
      </c>
      <c r="BM85" s="114">
        <v>0</v>
      </c>
      <c r="BN85" s="114">
        <v>0</v>
      </c>
      <c r="BO85" s="114">
        <v>0</v>
      </c>
      <c r="BP85" s="114">
        <v>0</v>
      </c>
      <c r="BQ85" s="114">
        <v>0</v>
      </c>
      <c r="BR85" s="114">
        <v>0</v>
      </c>
    </row>
    <row r="86" spans="1:70" ht="31.5" x14ac:dyDescent="0.25">
      <c r="A86" s="108" t="s">
        <v>75</v>
      </c>
      <c r="B86" s="106" t="s">
        <v>607</v>
      </c>
      <c r="C86" s="109" t="s">
        <v>608</v>
      </c>
      <c r="D86" s="111"/>
      <c r="E86" s="111"/>
      <c r="F86" s="111"/>
      <c r="G86" s="111">
        <v>0</v>
      </c>
      <c r="H86" s="111">
        <v>0</v>
      </c>
      <c r="I86" s="111">
        <v>0.43099999999999999</v>
      </c>
      <c r="J86" s="111">
        <v>0</v>
      </c>
      <c r="K86" s="111">
        <v>0</v>
      </c>
      <c r="L86" s="111">
        <v>0</v>
      </c>
      <c r="M86" s="111">
        <v>0</v>
      </c>
      <c r="N86" s="111">
        <v>0</v>
      </c>
      <c r="O86" s="111">
        <v>0</v>
      </c>
      <c r="P86" s="111"/>
      <c r="Q86" s="111"/>
      <c r="R86" s="111">
        <v>0</v>
      </c>
      <c r="S86" s="111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1">
        <v>0</v>
      </c>
      <c r="Z86" s="111">
        <v>0</v>
      </c>
      <c r="AA86" s="111"/>
      <c r="AB86" s="111"/>
      <c r="AC86" s="111">
        <v>0</v>
      </c>
      <c r="AD86" s="111">
        <v>0</v>
      </c>
      <c r="AE86" s="111">
        <v>0</v>
      </c>
      <c r="AF86" s="111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/>
      <c r="AM86" s="111"/>
      <c r="AN86" s="111">
        <v>0</v>
      </c>
      <c r="AO86" s="111">
        <v>0</v>
      </c>
      <c r="AP86" s="111">
        <v>0</v>
      </c>
      <c r="AQ86" s="111">
        <v>0</v>
      </c>
      <c r="AR86" s="111">
        <v>0</v>
      </c>
      <c r="AS86" s="111">
        <v>0</v>
      </c>
      <c r="AT86" s="111">
        <v>0</v>
      </c>
      <c r="AU86" s="111">
        <v>0</v>
      </c>
      <c r="AV86" s="111">
        <v>0</v>
      </c>
      <c r="AW86" s="111"/>
      <c r="AX86" s="111"/>
      <c r="AY86" s="111">
        <v>0</v>
      </c>
      <c r="AZ86" s="111">
        <v>0</v>
      </c>
      <c r="BA86" s="111">
        <v>0</v>
      </c>
      <c r="BB86" s="111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4"/>
      <c r="BI86" s="114"/>
      <c r="BJ86" s="114">
        <v>0</v>
      </c>
      <c r="BK86" s="114">
        <v>0</v>
      </c>
      <c r="BL86" s="114">
        <v>0.43099999999999999</v>
      </c>
      <c r="BM86" s="114">
        <v>0</v>
      </c>
      <c r="BN86" s="114">
        <v>0</v>
      </c>
      <c r="BO86" s="114">
        <v>0</v>
      </c>
      <c r="BP86" s="114">
        <v>0</v>
      </c>
      <c r="BQ86" s="114">
        <v>0</v>
      </c>
      <c r="BR86" s="114">
        <v>0</v>
      </c>
    </row>
    <row r="87" spans="1:70" ht="31.5" x14ac:dyDescent="0.25">
      <c r="A87" s="108" t="s">
        <v>75</v>
      </c>
      <c r="B87" s="106" t="s">
        <v>609</v>
      </c>
      <c r="C87" s="109" t="s">
        <v>610</v>
      </c>
      <c r="D87" s="111"/>
      <c r="E87" s="111"/>
      <c r="F87" s="111"/>
      <c r="G87" s="111">
        <v>0</v>
      </c>
      <c r="H87" s="111">
        <v>0</v>
      </c>
      <c r="I87" s="111">
        <v>1.6479999999999999</v>
      </c>
      <c r="J87" s="111">
        <v>0</v>
      </c>
      <c r="K87" s="111">
        <v>0</v>
      </c>
      <c r="L87" s="111">
        <v>0</v>
      </c>
      <c r="M87" s="111">
        <v>0</v>
      </c>
      <c r="N87" s="111">
        <v>0</v>
      </c>
      <c r="O87" s="111">
        <v>0</v>
      </c>
      <c r="P87" s="111"/>
      <c r="Q87" s="111"/>
      <c r="R87" s="111">
        <v>0</v>
      </c>
      <c r="S87" s="111">
        <v>0</v>
      </c>
      <c r="T87" s="111">
        <v>0</v>
      </c>
      <c r="U87" s="111">
        <v>0</v>
      </c>
      <c r="V87" s="111">
        <v>0</v>
      </c>
      <c r="W87" s="111">
        <v>0</v>
      </c>
      <c r="X87" s="111">
        <v>0</v>
      </c>
      <c r="Y87" s="111">
        <v>0</v>
      </c>
      <c r="Z87" s="111">
        <v>0</v>
      </c>
      <c r="AA87" s="111"/>
      <c r="AB87" s="111"/>
      <c r="AC87" s="111">
        <v>0</v>
      </c>
      <c r="AD87" s="111">
        <v>0</v>
      </c>
      <c r="AE87" s="111">
        <v>0</v>
      </c>
      <c r="AF87" s="111">
        <v>0</v>
      </c>
      <c r="AG87" s="111">
        <v>0</v>
      </c>
      <c r="AH87" s="111">
        <v>0</v>
      </c>
      <c r="AI87" s="111">
        <v>0</v>
      </c>
      <c r="AJ87" s="111">
        <v>0</v>
      </c>
      <c r="AK87" s="111">
        <v>0</v>
      </c>
      <c r="AL87" s="111"/>
      <c r="AM87" s="111"/>
      <c r="AN87" s="111">
        <v>0</v>
      </c>
      <c r="AO87" s="111">
        <v>0</v>
      </c>
      <c r="AP87" s="111">
        <v>0</v>
      </c>
      <c r="AQ87" s="111">
        <v>0</v>
      </c>
      <c r="AR87" s="111">
        <v>0</v>
      </c>
      <c r="AS87" s="111">
        <v>0</v>
      </c>
      <c r="AT87" s="111">
        <v>0</v>
      </c>
      <c r="AU87" s="111">
        <v>0</v>
      </c>
      <c r="AV87" s="111">
        <v>0</v>
      </c>
      <c r="AW87" s="111"/>
      <c r="AX87" s="111"/>
      <c r="AY87" s="111">
        <v>0</v>
      </c>
      <c r="AZ87" s="111">
        <v>0</v>
      </c>
      <c r="BA87" s="111">
        <v>0</v>
      </c>
      <c r="BB87" s="111">
        <v>0</v>
      </c>
      <c r="BC87" s="111">
        <v>0</v>
      </c>
      <c r="BD87" s="111">
        <v>0</v>
      </c>
      <c r="BE87" s="111">
        <v>0</v>
      </c>
      <c r="BF87" s="111">
        <v>0</v>
      </c>
      <c r="BG87" s="111">
        <v>0</v>
      </c>
      <c r="BH87" s="114"/>
      <c r="BI87" s="114"/>
      <c r="BJ87" s="114">
        <v>0</v>
      </c>
      <c r="BK87" s="114">
        <v>0</v>
      </c>
      <c r="BL87" s="114">
        <v>1.6479999999999999</v>
      </c>
      <c r="BM87" s="114">
        <v>0</v>
      </c>
      <c r="BN87" s="114">
        <v>0</v>
      </c>
      <c r="BO87" s="114">
        <v>0</v>
      </c>
      <c r="BP87" s="114">
        <v>0</v>
      </c>
      <c r="BQ87" s="114">
        <v>0</v>
      </c>
      <c r="BR87" s="114">
        <v>0</v>
      </c>
    </row>
    <row r="88" spans="1:70" ht="31.5" x14ac:dyDescent="0.25">
      <c r="A88" s="108" t="s">
        <v>75</v>
      </c>
      <c r="B88" s="106" t="s">
        <v>611</v>
      </c>
      <c r="C88" s="109" t="s">
        <v>612</v>
      </c>
      <c r="D88" s="111"/>
      <c r="E88" s="111"/>
      <c r="F88" s="111"/>
      <c r="G88" s="111">
        <v>0</v>
      </c>
      <c r="H88" s="111">
        <v>0</v>
      </c>
      <c r="I88" s="111">
        <v>0</v>
      </c>
      <c r="J88" s="111">
        <v>0</v>
      </c>
      <c r="K88" s="111">
        <v>0</v>
      </c>
      <c r="L88" s="111">
        <v>0</v>
      </c>
      <c r="M88" s="111">
        <v>0</v>
      </c>
      <c r="N88" s="111">
        <v>0</v>
      </c>
      <c r="O88" s="111">
        <v>0</v>
      </c>
      <c r="P88" s="111"/>
      <c r="Q88" s="111"/>
      <c r="R88" s="111">
        <v>0</v>
      </c>
      <c r="S88" s="111">
        <v>0</v>
      </c>
      <c r="T88" s="111">
        <v>0</v>
      </c>
      <c r="U88" s="111">
        <v>0</v>
      </c>
      <c r="V88" s="111">
        <v>0</v>
      </c>
      <c r="W88" s="111">
        <v>0</v>
      </c>
      <c r="X88" s="111">
        <v>0</v>
      </c>
      <c r="Y88" s="111">
        <v>0</v>
      </c>
      <c r="Z88" s="111">
        <v>0</v>
      </c>
      <c r="AA88" s="111"/>
      <c r="AB88" s="111"/>
      <c r="AC88" s="111">
        <v>0</v>
      </c>
      <c r="AD88" s="111">
        <v>0</v>
      </c>
      <c r="AE88" s="111">
        <v>1.5369999999999999</v>
      </c>
      <c r="AF88" s="111">
        <v>0</v>
      </c>
      <c r="AG88" s="111">
        <v>0</v>
      </c>
      <c r="AH88" s="111">
        <v>0</v>
      </c>
      <c r="AI88" s="111">
        <v>0</v>
      </c>
      <c r="AJ88" s="111">
        <v>0</v>
      </c>
      <c r="AK88" s="111">
        <v>0</v>
      </c>
      <c r="AL88" s="111"/>
      <c r="AM88" s="111"/>
      <c r="AN88" s="111">
        <v>0</v>
      </c>
      <c r="AO88" s="111">
        <v>0</v>
      </c>
      <c r="AP88" s="111">
        <v>0</v>
      </c>
      <c r="AQ88" s="111">
        <v>0</v>
      </c>
      <c r="AR88" s="111">
        <v>0</v>
      </c>
      <c r="AS88" s="111">
        <v>0</v>
      </c>
      <c r="AT88" s="111">
        <v>0</v>
      </c>
      <c r="AU88" s="111">
        <v>0</v>
      </c>
      <c r="AV88" s="111">
        <v>0</v>
      </c>
      <c r="AW88" s="111"/>
      <c r="AX88" s="111"/>
      <c r="AY88" s="111">
        <v>0</v>
      </c>
      <c r="AZ88" s="111">
        <v>0</v>
      </c>
      <c r="BA88" s="111">
        <v>0</v>
      </c>
      <c r="BB88" s="111">
        <v>0</v>
      </c>
      <c r="BC88" s="111">
        <v>0</v>
      </c>
      <c r="BD88" s="111">
        <v>0</v>
      </c>
      <c r="BE88" s="111">
        <v>0</v>
      </c>
      <c r="BF88" s="111">
        <v>0</v>
      </c>
      <c r="BG88" s="111">
        <v>0</v>
      </c>
      <c r="BH88" s="114"/>
      <c r="BI88" s="114"/>
      <c r="BJ88" s="114">
        <v>0</v>
      </c>
      <c r="BK88" s="114">
        <v>0</v>
      </c>
      <c r="BL88" s="114">
        <v>1.5369999999999999</v>
      </c>
      <c r="BM88" s="114">
        <v>0</v>
      </c>
      <c r="BN88" s="114">
        <v>0</v>
      </c>
      <c r="BO88" s="114">
        <v>0</v>
      </c>
      <c r="BP88" s="114">
        <v>0</v>
      </c>
      <c r="BQ88" s="114">
        <v>0</v>
      </c>
      <c r="BR88" s="114">
        <v>0</v>
      </c>
    </row>
    <row r="89" spans="1:70" ht="31.5" x14ac:dyDescent="0.25">
      <c r="A89" s="108" t="s">
        <v>75</v>
      </c>
      <c r="B89" s="106" t="s">
        <v>613</v>
      </c>
      <c r="C89" s="109" t="s">
        <v>614</v>
      </c>
      <c r="D89" s="111"/>
      <c r="E89" s="111"/>
      <c r="F89" s="111"/>
      <c r="G89" s="111">
        <v>0</v>
      </c>
      <c r="H89" s="111">
        <v>0</v>
      </c>
      <c r="I89" s="111">
        <v>0</v>
      </c>
      <c r="J89" s="111">
        <v>0</v>
      </c>
      <c r="K89" s="111">
        <v>0</v>
      </c>
      <c r="L89" s="111">
        <v>0</v>
      </c>
      <c r="M89" s="111">
        <v>0</v>
      </c>
      <c r="N89" s="111">
        <v>0</v>
      </c>
      <c r="O89" s="111">
        <v>0</v>
      </c>
      <c r="P89" s="111"/>
      <c r="Q89" s="111"/>
      <c r="R89" s="111">
        <v>0</v>
      </c>
      <c r="S89" s="111">
        <v>0</v>
      </c>
      <c r="T89" s="111">
        <v>2.52</v>
      </c>
      <c r="U89" s="111">
        <v>0</v>
      </c>
      <c r="V89" s="111">
        <v>0</v>
      </c>
      <c r="W89" s="111">
        <v>0</v>
      </c>
      <c r="X89" s="111">
        <v>0</v>
      </c>
      <c r="Y89" s="111">
        <v>0</v>
      </c>
      <c r="Z89" s="111">
        <v>0</v>
      </c>
      <c r="AA89" s="111"/>
      <c r="AB89" s="111"/>
      <c r="AC89" s="111">
        <v>0</v>
      </c>
      <c r="AD89" s="111">
        <v>0</v>
      </c>
      <c r="AE89" s="111">
        <v>0</v>
      </c>
      <c r="AF89" s="111">
        <v>0</v>
      </c>
      <c r="AG89" s="111">
        <v>0</v>
      </c>
      <c r="AH89" s="111">
        <v>0</v>
      </c>
      <c r="AI89" s="111">
        <v>0</v>
      </c>
      <c r="AJ89" s="111">
        <v>0</v>
      </c>
      <c r="AK89" s="111">
        <v>0</v>
      </c>
      <c r="AL89" s="111"/>
      <c r="AM89" s="111"/>
      <c r="AN89" s="111">
        <v>0</v>
      </c>
      <c r="AO89" s="111">
        <v>0</v>
      </c>
      <c r="AP89" s="111">
        <v>0</v>
      </c>
      <c r="AQ89" s="111">
        <v>0</v>
      </c>
      <c r="AR89" s="111">
        <v>0</v>
      </c>
      <c r="AS89" s="111">
        <v>0</v>
      </c>
      <c r="AT89" s="111">
        <v>0</v>
      </c>
      <c r="AU89" s="111">
        <v>0</v>
      </c>
      <c r="AV89" s="111">
        <v>0</v>
      </c>
      <c r="AW89" s="111"/>
      <c r="AX89" s="111"/>
      <c r="AY89" s="111">
        <v>0</v>
      </c>
      <c r="AZ89" s="111">
        <v>0</v>
      </c>
      <c r="BA89" s="111">
        <v>0</v>
      </c>
      <c r="BB89" s="111">
        <v>0</v>
      </c>
      <c r="BC89" s="111">
        <v>0</v>
      </c>
      <c r="BD89" s="111">
        <v>0</v>
      </c>
      <c r="BE89" s="111">
        <v>0</v>
      </c>
      <c r="BF89" s="111">
        <v>0</v>
      </c>
      <c r="BG89" s="111">
        <v>0</v>
      </c>
      <c r="BH89" s="114"/>
      <c r="BI89" s="114"/>
      <c r="BJ89" s="114">
        <v>0</v>
      </c>
      <c r="BK89" s="114">
        <v>0</v>
      </c>
      <c r="BL89" s="114">
        <v>2.52</v>
      </c>
      <c r="BM89" s="114">
        <v>0</v>
      </c>
      <c r="BN89" s="114">
        <v>0</v>
      </c>
      <c r="BO89" s="114">
        <v>0</v>
      </c>
      <c r="BP89" s="114">
        <v>0</v>
      </c>
      <c r="BQ89" s="114">
        <v>0</v>
      </c>
      <c r="BR89" s="114">
        <v>0</v>
      </c>
    </row>
    <row r="90" spans="1:70" ht="31.5" x14ac:dyDescent="0.25">
      <c r="A90" s="108" t="s">
        <v>75</v>
      </c>
      <c r="B90" s="106" t="s">
        <v>615</v>
      </c>
      <c r="C90" s="109" t="s">
        <v>616</v>
      </c>
      <c r="D90" s="111"/>
      <c r="E90" s="111"/>
      <c r="F90" s="111"/>
      <c r="G90" s="111">
        <v>0</v>
      </c>
      <c r="H90" s="111">
        <v>0</v>
      </c>
      <c r="I90" s="111">
        <v>0.66100000000000003</v>
      </c>
      <c r="J90" s="111">
        <v>0</v>
      </c>
      <c r="K90" s="111">
        <v>0</v>
      </c>
      <c r="L90" s="111">
        <v>0</v>
      </c>
      <c r="M90" s="111">
        <v>0</v>
      </c>
      <c r="N90" s="111">
        <v>0</v>
      </c>
      <c r="O90" s="111">
        <v>0</v>
      </c>
      <c r="P90" s="111"/>
      <c r="Q90" s="111"/>
      <c r="R90" s="111">
        <v>0</v>
      </c>
      <c r="S90" s="111">
        <v>0</v>
      </c>
      <c r="T90" s="111">
        <v>0</v>
      </c>
      <c r="U90" s="111">
        <v>0</v>
      </c>
      <c r="V90" s="111">
        <v>0</v>
      </c>
      <c r="W90" s="111">
        <v>0</v>
      </c>
      <c r="X90" s="111">
        <v>0</v>
      </c>
      <c r="Y90" s="111">
        <v>0</v>
      </c>
      <c r="Z90" s="111">
        <v>0</v>
      </c>
      <c r="AA90" s="111"/>
      <c r="AB90" s="111"/>
      <c r="AC90" s="111">
        <v>0</v>
      </c>
      <c r="AD90" s="111">
        <v>0</v>
      </c>
      <c r="AE90" s="111">
        <v>0</v>
      </c>
      <c r="AF90" s="111">
        <v>0</v>
      </c>
      <c r="AG90" s="111">
        <v>0</v>
      </c>
      <c r="AH90" s="111">
        <v>0</v>
      </c>
      <c r="AI90" s="111">
        <v>0</v>
      </c>
      <c r="AJ90" s="111">
        <v>0</v>
      </c>
      <c r="AK90" s="111">
        <v>0</v>
      </c>
      <c r="AL90" s="111"/>
      <c r="AM90" s="111"/>
      <c r="AN90" s="111">
        <v>0</v>
      </c>
      <c r="AO90" s="111">
        <v>0</v>
      </c>
      <c r="AP90" s="111">
        <v>0</v>
      </c>
      <c r="AQ90" s="111">
        <v>0</v>
      </c>
      <c r="AR90" s="111">
        <v>0</v>
      </c>
      <c r="AS90" s="111">
        <v>0</v>
      </c>
      <c r="AT90" s="111">
        <v>0</v>
      </c>
      <c r="AU90" s="111">
        <v>0</v>
      </c>
      <c r="AV90" s="111">
        <v>0</v>
      </c>
      <c r="AW90" s="111"/>
      <c r="AX90" s="111"/>
      <c r="AY90" s="111">
        <v>0</v>
      </c>
      <c r="AZ90" s="111">
        <v>0</v>
      </c>
      <c r="BA90" s="111">
        <v>0</v>
      </c>
      <c r="BB90" s="111">
        <v>0</v>
      </c>
      <c r="BC90" s="111">
        <v>0</v>
      </c>
      <c r="BD90" s="111">
        <v>0</v>
      </c>
      <c r="BE90" s="111">
        <v>0</v>
      </c>
      <c r="BF90" s="111">
        <v>0</v>
      </c>
      <c r="BG90" s="111">
        <v>0</v>
      </c>
      <c r="BH90" s="114"/>
      <c r="BI90" s="114"/>
      <c r="BJ90" s="114">
        <v>0</v>
      </c>
      <c r="BK90" s="114">
        <v>0</v>
      </c>
      <c r="BL90" s="114">
        <v>0.66100000000000003</v>
      </c>
      <c r="BM90" s="114">
        <v>0</v>
      </c>
      <c r="BN90" s="114">
        <v>0</v>
      </c>
      <c r="BO90" s="114">
        <v>0</v>
      </c>
      <c r="BP90" s="114">
        <v>0</v>
      </c>
      <c r="BQ90" s="114">
        <v>0</v>
      </c>
      <c r="BR90" s="114">
        <v>0</v>
      </c>
    </row>
    <row r="91" spans="1:70" ht="31.5" x14ac:dyDescent="0.25">
      <c r="A91" s="108" t="s">
        <v>75</v>
      </c>
      <c r="B91" s="106" t="s">
        <v>617</v>
      </c>
      <c r="C91" s="109" t="s">
        <v>618</v>
      </c>
      <c r="D91" s="111"/>
      <c r="E91" s="111"/>
      <c r="F91" s="111"/>
      <c r="G91" s="111">
        <v>0</v>
      </c>
      <c r="H91" s="111">
        <v>0</v>
      </c>
      <c r="I91" s="111">
        <v>1.3580000000000001</v>
      </c>
      <c r="J91" s="111">
        <v>0</v>
      </c>
      <c r="K91" s="111">
        <v>0</v>
      </c>
      <c r="L91" s="111">
        <v>0</v>
      </c>
      <c r="M91" s="111">
        <v>0</v>
      </c>
      <c r="N91" s="111">
        <v>0</v>
      </c>
      <c r="O91" s="111">
        <v>0</v>
      </c>
      <c r="P91" s="111"/>
      <c r="Q91" s="111"/>
      <c r="R91" s="111">
        <v>0</v>
      </c>
      <c r="S91" s="111">
        <v>0</v>
      </c>
      <c r="T91" s="111">
        <v>0</v>
      </c>
      <c r="U91" s="111">
        <v>0</v>
      </c>
      <c r="V91" s="111">
        <v>0</v>
      </c>
      <c r="W91" s="111">
        <v>0</v>
      </c>
      <c r="X91" s="111">
        <v>0</v>
      </c>
      <c r="Y91" s="111">
        <v>0</v>
      </c>
      <c r="Z91" s="111">
        <v>0</v>
      </c>
      <c r="AA91" s="111"/>
      <c r="AB91" s="111"/>
      <c r="AC91" s="111">
        <v>0</v>
      </c>
      <c r="AD91" s="111">
        <v>0</v>
      </c>
      <c r="AE91" s="111">
        <v>0</v>
      </c>
      <c r="AF91" s="111">
        <v>0</v>
      </c>
      <c r="AG91" s="111">
        <v>0</v>
      </c>
      <c r="AH91" s="111">
        <v>0</v>
      </c>
      <c r="AI91" s="111">
        <v>0</v>
      </c>
      <c r="AJ91" s="111">
        <v>0</v>
      </c>
      <c r="AK91" s="111">
        <v>0</v>
      </c>
      <c r="AL91" s="111"/>
      <c r="AM91" s="111"/>
      <c r="AN91" s="111">
        <v>0</v>
      </c>
      <c r="AO91" s="111">
        <v>0</v>
      </c>
      <c r="AP91" s="111">
        <v>0</v>
      </c>
      <c r="AQ91" s="111">
        <v>0</v>
      </c>
      <c r="AR91" s="111">
        <v>0</v>
      </c>
      <c r="AS91" s="111">
        <v>0</v>
      </c>
      <c r="AT91" s="111">
        <v>0</v>
      </c>
      <c r="AU91" s="111">
        <v>0</v>
      </c>
      <c r="AV91" s="111">
        <v>0</v>
      </c>
      <c r="AW91" s="111"/>
      <c r="AX91" s="111"/>
      <c r="AY91" s="111">
        <v>0</v>
      </c>
      <c r="AZ91" s="111">
        <v>0</v>
      </c>
      <c r="BA91" s="111">
        <v>0</v>
      </c>
      <c r="BB91" s="111">
        <v>0</v>
      </c>
      <c r="BC91" s="111">
        <v>0</v>
      </c>
      <c r="BD91" s="111">
        <v>0</v>
      </c>
      <c r="BE91" s="111">
        <v>0</v>
      </c>
      <c r="BF91" s="111">
        <v>0</v>
      </c>
      <c r="BG91" s="111">
        <v>0</v>
      </c>
      <c r="BH91" s="114"/>
      <c r="BI91" s="114"/>
      <c r="BJ91" s="114">
        <v>0</v>
      </c>
      <c r="BK91" s="114">
        <v>0</v>
      </c>
      <c r="BL91" s="114">
        <v>1.3580000000000001</v>
      </c>
      <c r="BM91" s="114">
        <v>0</v>
      </c>
      <c r="BN91" s="114">
        <v>0</v>
      </c>
      <c r="BO91" s="114">
        <v>0</v>
      </c>
      <c r="BP91" s="114">
        <v>0</v>
      </c>
      <c r="BQ91" s="114">
        <v>0</v>
      </c>
      <c r="BR91" s="114">
        <v>0</v>
      </c>
    </row>
    <row r="92" spans="1:70" ht="31.5" x14ac:dyDescent="0.25">
      <c r="A92" s="108" t="s">
        <v>75</v>
      </c>
      <c r="B92" s="106" t="s">
        <v>619</v>
      </c>
      <c r="C92" s="109" t="s">
        <v>620</v>
      </c>
      <c r="D92" s="111"/>
      <c r="E92" s="111"/>
      <c r="F92" s="111"/>
      <c r="G92" s="111">
        <v>0</v>
      </c>
      <c r="H92" s="111">
        <v>0</v>
      </c>
      <c r="I92" s="111">
        <v>1.3580000000000001</v>
      </c>
      <c r="J92" s="111">
        <v>0</v>
      </c>
      <c r="K92" s="111">
        <v>0</v>
      </c>
      <c r="L92" s="111">
        <v>0</v>
      </c>
      <c r="M92" s="111">
        <v>0</v>
      </c>
      <c r="N92" s="111">
        <v>0</v>
      </c>
      <c r="O92" s="111">
        <v>0</v>
      </c>
      <c r="P92" s="111"/>
      <c r="Q92" s="111"/>
      <c r="R92" s="111">
        <v>0</v>
      </c>
      <c r="S92" s="111">
        <v>0</v>
      </c>
      <c r="T92" s="111">
        <v>0</v>
      </c>
      <c r="U92" s="111">
        <v>0</v>
      </c>
      <c r="V92" s="111">
        <v>0</v>
      </c>
      <c r="W92" s="111">
        <v>0</v>
      </c>
      <c r="X92" s="111">
        <v>0</v>
      </c>
      <c r="Y92" s="111">
        <v>0</v>
      </c>
      <c r="Z92" s="111">
        <v>0</v>
      </c>
      <c r="AA92" s="111"/>
      <c r="AB92" s="111"/>
      <c r="AC92" s="111">
        <v>0</v>
      </c>
      <c r="AD92" s="111">
        <v>0</v>
      </c>
      <c r="AE92" s="111">
        <v>0</v>
      </c>
      <c r="AF92" s="111">
        <v>0</v>
      </c>
      <c r="AG92" s="111">
        <v>0</v>
      </c>
      <c r="AH92" s="111">
        <v>0</v>
      </c>
      <c r="AI92" s="111">
        <v>0</v>
      </c>
      <c r="AJ92" s="111">
        <v>0</v>
      </c>
      <c r="AK92" s="111">
        <v>0</v>
      </c>
      <c r="AL92" s="111"/>
      <c r="AM92" s="111"/>
      <c r="AN92" s="111">
        <v>0</v>
      </c>
      <c r="AO92" s="111">
        <v>0</v>
      </c>
      <c r="AP92" s="111">
        <v>0</v>
      </c>
      <c r="AQ92" s="111">
        <v>0</v>
      </c>
      <c r="AR92" s="111">
        <v>0</v>
      </c>
      <c r="AS92" s="111">
        <v>0</v>
      </c>
      <c r="AT92" s="111">
        <v>0</v>
      </c>
      <c r="AU92" s="111">
        <v>0</v>
      </c>
      <c r="AV92" s="111">
        <v>0</v>
      </c>
      <c r="AW92" s="111"/>
      <c r="AX92" s="111"/>
      <c r="AY92" s="111">
        <v>0</v>
      </c>
      <c r="AZ92" s="111">
        <v>0</v>
      </c>
      <c r="BA92" s="111">
        <v>0</v>
      </c>
      <c r="BB92" s="111">
        <v>0</v>
      </c>
      <c r="BC92" s="111">
        <v>0</v>
      </c>
      <c r="BD92" s="111">
        <v>0</v>
      </c>
      <c r="BE92" s="111">
        <v>0</v>
      </c>
      <c r="BF92" s="111">
        <v>0</v>
      </c>
      <c r="BG92" s="111">
        <v>0</v>
      </c>
      <c r="BH92" s="114"/>
      <c r="BI92" s="114"/>
      <c r="BJ92" s="114">
        <v>0</v>
      </c>
      <c r="BK92" s="114">
        <v>0</v>
      </c>
      <c r="BL92" s="114">
        <v>1.3580000000000001</v>
      </c>
      <c r="BM92" s="114">
        <v>0</v>
      </c>
      <c r="BN92" s="114">
        <v>0</v>
      </c>
      <c r="BO92" s="114">
        <v>0</v>
      </c>
      <c r="BP92" s="114">
        <v>0</v>
      </c>
      <c r="BQ92" s="114">
        <v>0</v>
      </c>
      <c r="BR92" s="114">
        <v>0</v>
      </c>
    </row>
    <row r="93" spans="1:70" ht="31.5" x14ac:dyDescent="0.25">
      <c r="A93" s="108" t="s">
        <v>75</v>
      </c>
      <c r="B93" s="106" t="s">
        <v>621</v>
      </c>
      <c r="C93" s="109" t="s">
        <v>622</v>
      </c>
      <c r="D93" s="111"/>
      <c r="E93" s="111"/>
      <c r="F93" s="111"/>
      <c r="G93" s="111">
        <v>0</v>
      </c>
      <c r="H93" s="111">
        <v>0</v>
      </c>
      <c r="I93" s="111">
        <v>0.28999999999999998</v>
      </c>
      <c r="J93" s="111">
        <v>0</v>
      </c>
      <c r="K93" s="111">
        <v>0</v>
      </c>
      <c r="L93" s="111">
        <v>0</v>
      </c>
      <c r="M93" s="111">
        <v>0</v>
      </c>
      <c r="N93" s="111">
        <v>0</v>
      </c>
      <c r="O93" s="111">
        <v>0</v>
      </c>
      <c r="P93" s="111"/>
      <c r="Q93" s="111"/>
      <c r="R93" s="111">
        <v>0</v>
      </c>
      <c r="S93" s="111">
        <v>0</v>
      </c>
      <c r="T93" s="111">
        <v>0</v>
      </c>
      <c r="U93" s="111">
        <v>0</v>
      </c>
      <c r="V93" s="111">
        <v>0</v>
      </c>
      <c r="W93" s="111">
        <v>0</v>
      </c>
      <c r="X93" s="111">
        <v>0</v>
      </c>
      <c r="Y93" s="111">
        <v>0</v>
      </c>
      <c r="Z93" s="111">
        <v>0</v>
      </c>
      <c r="AA93" s="111"/>
      <c r="AB93" s="111"/>
      <c r="AC93" s="111">
        <v>0</v>
      </c>
      <c r="AD93" s="111">
        <v>0</v>
      </c>
      <c r="AE93" s="111">
        <v>0</v>
      </c>
      <c r="AF93" s="111">
        <v>0</v>
      </c>
      <c r="AG93" s="111">
        <v>0</v>
      </c>
      <c r="AH93" s="111">
        <v>0</v>
      </c>
      <c r="AI93" s="111">
        <v>0</v>
      </c>
      <c r="AJ93" s="111">
        <v>0</v>
      </c>
      <c r="AK93" s="111">
        <v>0</v>
      </c>
      <c r="AL93" s="111"/>
      <c r="AM93" s="111"/>
      <c r="AN93" s="111">
        <v>0</v>
      </c>
      <c r="AO93" s="111">
        <v>0</v>
      </c>
      <c r="AP93" s="111">
        <v>0</v>
      </c>
      <c r="AQ93" s="111">
        <v>0</v>
      </c>
      <c r="AR93" s="111">
        <v>0</v>
      </c>
      <c r="AS93" s="111">
        <v>0</v>
      </c>
      <c r="AT93" s="111">
        <v>0</v>
      </c>
      <c r="AU93" s="111">
        <v>0</v>
      </c>
      <c r="AV93" s="111">
        <v>0</v>
      </c>
      <c r="AW93" s="111"/>
      <c r="AX93" s="111"/>
      <c r="AY93" s="111">
        <v>0</v>
      </c>
      <c r="AZ93" s="111">
        <v>0</v>
      </c>
      <c r="BA93" s="111">
        <v>0</v>
      </c>
      <c r="BB93" s="111">
        <v>0</v>
      </c>
      <c r="BC93" s="111">
        <v>0</v>
      </c>
      <c r="BD93" s="111">
        <v>0</v>
      </c>
      <c r="BE93" s="111">
        <v>0</v>
      </c>
      <c r="BF93" s="111">
        <v>0</v>
      </c>
      <c r="BG93" s="111">
        <v>0</v>
      </c>
      <c r="BH93" s="114"/>
      <c r="BI93" s="114"/>
      <c r="BJ93" s="114">
        <v>0</v>
      </c>
      <c r="BK93" s="114">
        <v>0</v>
      </c>
      <c r="BL93" s="114">
        <v>0.28999999999999998</v>
      </c>
      <c r="BM93" s="114">
        <v>0</v>
      </c>
      <c r="BN93" s="114">
        <v>0</v>
      </c>
      <c r="BO93" s="114">
        <v>0</v>
      </c>
      <c r="BP93" s="114">
        <v>0</v>
      </c>
      <c r="BQ93" s="114">
        <v>0</v>
      </c>
      <c r="BR93" s="114">
        <v>0</v>
      </c>
    </row>
    <row r="94" spans="1:70" ht="31.5" x14ac:dyDescent="0.25">
      <c r="A94" s="108" t="s">
        <v>75</v>
      </c>
      <c r="B94" s="106" t="s">
        <v>623</v>
      </c>
      <c r="C94" s="109" t="s">
        <v>624</v>
      </c>
      <c r="D94" s="111"/>
      <c r="E94" s="111"/>
      <c r="F94" s="111"/>
      <c r="G94" s="111">
        <v>0</v>
      </c>
      <c r="H94" s="111">
        <v>0</v>
      </c>
      <c r="I94" s="111">
        <v>0</v>
      </c>
      <c r="J94" s="111">
        <v>0</v>
      </c>
      <c r="K94" s="111">
        <v>0</v>
      </c>
      <c r="L94" s="111">
        <v>0</v>
      </c>
      <c r="M94" s="111">
        <v>0</v>
      </c>
      <c r="N94" s="111">
        <v>0</v>
      </c>
      <c r="O94" s="111">
        <v>0</v>
      </c>
      <c r="P94" s="111"/>
      <c r="Q94" s="111"/>
      <c r="R94" s="111">
        <v>0</v>
      </c>
      <c r="S94" s="111">
        <v>0</v>
      </c>
      <c r="T94" s="111">
        <v>0</v>
      </c>
      <c r="U94" s="111">
        <v>0</v>
      </c>
      <c r="V94" s="111">
        <v>0</v>
      </c>
      <c r="W94" s="111">
        <v>0</v>
      </c>
      <c r="X94" s="111">
        <v>0</v>
      </c>
      <c r="Y94" s="111">
        <v>0</v>
      </c>
      <c r="Z94" s="111">
        <v>0</v>
      </c>
      <c r="AA94" s="111"/>
      <c r="AB94" s="111"/>
      <c r="AC94" s="111">
        <v>0</v>
      </c>
      <c r="AD94" s="111">
        <v>0</v>
      </c>
      <c r="AE94" s="111">
        <v>0</v>
      </c>
      <c r="AF94" s="111">
        <v>0</v>
      </c>
      <c r="AG94" s="111">
        <v>0</v>
      </c>
      <c r="AH94" s="111">
        <v>0</v>
      </c>
      <c r="AI94" s="111">
        <v>0</v>
      </c>
      <c r="AJ94" s="111">
        <v>0</v>
      </c>
      <c r="AK94" s="111">
        <v>0</v>
      </c>
      <c r="AL94" s="111"/>
      <c r="AM94" s="111"/>
      <c r="AN94" s="111">
        <v>0</v>
      </c>
      <c r="AO94" s="111">
        <v>0</v>
      </c>
      <c r="AP94" s="111">
        <v>1.73</v>
      </c>
      <c r="AQ94" s="111">
        <v>0</v>
      </c>
      <c r="AR94" s="111">
        <v>0</v>
      </c>
      <c r="AS94" s="111">
        <v>0</v>
      </c>
      <c r="AT94" s="111">
        <v>0</v>
      </c>
      <c r="AU94" s="111">
        <v>0</v>
      </c>
      <c r="AV94" s="111">
        <v>0</v>
      </c>
      <c r="AW94" s="111"/>
      <c r="AX94" s="111"/>
      <c r="AY94" s="111">
        <v>0</v>
      </c>
      <c r="AZ94" s="111">
        <v>0</v>
      </c>
      <c r="BA94" s="111">
        <v>0</v>
      </c>
      <c r="BB94" s="111">
        <v>0</v>
      </c>
      <c r="BC94" s="111">
        <v>0</v>
      </c>
      <c r="BD94" s="111">
        <v>0</v>
      </c>
      <c r="BE94" s="111">
        <v>0</v>
      </c>
      <c r="BF94" s="111">
        <v>0</v>
      </c>
      <c r="BG94" s="111">
        <v>0</v>
      </c>
      <c r="BH94" s="114"/>
      <c r="BI94" s="114"/>
      <c r="BJ94" s="114">
        <v>0</v>
      </c>
      <c r="BK94" s="114">
        <v>0</v>
      </c>
      <c r="BL94" s="114">
        <v>1.73</v>
      </c>
      <c r="BM94" s="114">
        <v>0</v>
      </c>
      <c r="BN94" s="114">
        <v>0</v>
      </c>
      <c r="BO94" s="114">
        <v>0</v>
      </c>
      <c r="BP94" s="114">
        <v>0</v>
      </c>
      <c r="BQ94" s="114">
        <v>0</v>
      </c>
      <c r="BR94" s="114">
        <v>0</v>
      </c>
    </row>
    <row r="95" spans="1:70" ht="31.5" x14ac:dyDescent="0.25">
      <c r="A95" s="108" t="s">
        <v>75</v>
      </c>
      <c r="B95" s="106" t="s">
        <v>625</v>
      </c>
      <c r="C95" s="109" t="s">
        <v>626</v>
      </c>
      <c r="D95" s="111"/>
      <c r="E95" s="111"/>
      <c r="F95" s="111"/>
      <c r="G95" s="111">
        <v>0</v>
      </c>
      <c r="H95" s="111">
        <v>0</v>
      </c>
      <c r="I95" s="111">
        <v>0</v>
      </c>
      <c r="J95" s="111">
        <v>0</v>
      </c>
      <c r="K95" s="111">
        <v>0</v>
      </c>
      <c r="L95" s="111">
        <v>0</v>
      </c>
      <c r="M95" s="111">
        <v>0</v>
      </c>
      <c r="N95" s="111">
        <v>0</v>
      </c>
      <c r="O95" s="111">
        <v>0</v>
      </c>
      <c r="P95" s="111"/>
      <c r="Q95" s="111"/>
      <c r="R95" s="111">
        <v>0</v>
      </c>
      <c r="S95" s="111">
        <v>0</v>
      </c>
      <c r="T95" s="111">
        <v>0</v>
      </c>
      <c r="U95" s="111">
        <v>0</v>
      </c>
      <c r="V95" s="111">
        <v>0</v>
      </c>
      <c r="W95" s="111">
        <v>0</v>
      </c>
      <c r="X95" s="111">
        <v>0</v>
      </c>
      <c r="Y95" s="111">
        <v>0</v>
      </c>
      <c r="Z95" s="111">
        <v>0</v>
      </c>
      <c r="AA95" s="111"/>
      <c r="AB95" s="111"/>
      <c r="AC95" s="111">
        <v>0</v>
      </c>
      <c r="AD95" s="111">
        <v>0</v>
      </c>
      <c r="AE95" s="111">
        <v>0</v>
      </c>
      <c r="AF95" s="111">
        <v>0</v>
      </c>
      <c r="AG95" s="111">
        <v>0</v>
      </c>
      <c r="AH95" s="111">
        <v>0</v>
      </c>
      <c r="AI95" s="111">
        <v>0</v>
      </c>
      <c r="AJ95" s="111">
        <v>0</v>
      </c>
      <c r="AK95" s="111">
        <v>0</v>
      </c>
      <c r="AL95" s="111"/>
      <c r="AM95" s="111"/>
      <c r="AN95" s="111">
        <v>0</v>
      </c>
      <c r="AO95" s="111">
        <v>0</v>
      </c>
      <c r="AP95" s="111">
        <v>0</v>
      </c>
      <c r="AQ95" s="111">
        <v>0</v>
      </c>
      <c r="AR95" s="111">
        <v>0</v>
      </c>
      <c r="AS95" s="111">
        <v>0</v>
      </c>
      <c r="AT95" s="111">
        <v>0</v>
      </c>
      <c r="AU95" s="111">
        <v>0</v>
      </c>
      <c r="AV95" s="111">
        <v>0</v>
      </c>
      <c r="AW95" s="111"/>
      <c r="AX95" s="111"/>
      <c r="AY95" s="111">
        <v>0</v>
      </c>
      <c r="AZ95" s="111">
        <v>0</v>
      </c>
      <c r="BA95" s="111">
        <v>2.153</v>
      </c>
      <c r="BB95" s="111">
        <v>0</v>
      </c>
      <c r="BC95" s="111">
        <v>0</v>
      </c>
      <c r="BD95" s="111">
        <v>0</v>
      </c>
      <c r="BE95" s="111">
        <v>0</v>
      </c>
      <c r="BF95" s="111">
        <v>0</v>
      </c>
      <c r="BG95" s="111">
        <v>0</v>
      </c>
      <c r="BH95" s="114"/>
      <c r="BI95" s="114"/>
      <c r="BJ95" s="114">
        <v>0</v>
      </c>
      <c r="BK95" s="114">
        <v>0</v>
      </c>
      <c r="BL95" s="114">
        <v>2.153</v>
      </c>
      <c r="BM95" s="114">
        <v>0</v>
      </c>
      <c r="BN95" s="114">
        <v>0</v>
      </c>
      <c r="BO95" s="114">
        <v>0</v>
      </c>
      <c r="BP95" s="114">
        <v>0</v>
      </c>
      <c r="BQ95" s="114">
        <v>0</v>
      </c>
      <c r="BR95" s="114">
        <v>0</v>
      </c>
    </row>
    <row r="96" spans="1:70" ht="31.5" x14ac:dyDescent="0.25">
      <c r="A96" s="108" t="s">
        <v>75</v>
      </c>
      <c r="B96" s="106" t="s">
        <v>627</v>
      </c>
      <c r="C96" s="109" t="s">
        <v>628</v>
      </c>
      <c r="D96" s="111"/>
      <c r="E96" s="111"/>
      <c r="F96" s="111"/>
      <c r="G96" s="111">
        <v>0</v>
      </c>
      <c r="H96" s="111">
        <v>0</v>
      </c>
      <c r="I96" s="111">
        <v>0</v>
      </c>
      <c r="J96" s="111">
        <v>0</v>
      </c>
      <c r="K96" s="111">
        <v>0</v>
      </c>
      <c r="L96" s="111">
        <v>0</v>
      </c>
      <c r="M96" s="111">
        <v>0</v>
      </c>
      <c r="N96" s="111">
        <v>0</v>
      </c>
      <c r="O96" s="111">
        <v>0</v>
      </c>
      <c r="P96" s="111"/>
      <c r="Q96" s="111"/>
      <c r="R96" s="111">
        <v>0</v>
      </c>
      <c r="S96" s="111">
        <v>0</v>
      </c>
      <c r="T96" s="111">
        <v>0</v>
      </c>
      <c r="U96" s="111">
        <v>0</v>
      </c>
      <c r="V96" s="111">
        <v>0</v>
      </c>
      <c r="W96" s="111">
        <v>0</v>
      </c>
      <c r="X96" s="111">
        <v>0</v>
      </c>
      <c r="Y96" s="111">
        <v>0</v>
      </c>
      <c r="Z96" s="111">
        <v>0</v>
      </c>
      <c r="AA96" s="111"/>
      <c r="AB96" s="111"/>
      <c r="AC96" s="111">
        <v>0</v>
      </c>
      <c r="AD96" s="111">
        <v>0</v>
      </c>
      <c r="AE96" s="111">
        <v>0</v>
      </c>
      <c r="AF96" s="111">
        <v>0</v>
      </c>
      <c r="AG96" s="111">
        <v>0</v>
      </c>
      <c r="AH96" s="111">
        <v>0</v>
      </c>
      <c r="AI96" s="111">
        <v>0</v>
      </c>
      <c r="AJ96" s="111">
        <v>0</v>
      </c>
      <c r="AK96" s="111">
        <v>0</v>
      </c>
      <c r="AL96" s="111"/>
      <c r="AM96" s="111"/>
      <c r="AN96" s="111">
        <v>0</v>
      </c>
      <c r="AO96" s="111">
        <v>0</v>
      </c>
      <c r="AP96" s="111">
        <v>0.72299999999999998</v>
      </c>
      <c r="AQ96" s="111">
        <v>0</v>
      </c>
      <c r="AR96" s="111">
        <v>0</v>
      </c>
      <c r="AS96" s="111">
        <v>0</v>
      </c>
      <c r="AT96" s="111">
        <v>0</v>
      </c>
      <c r="AU96" s="111">
        <v>0</v>
      </c>
      <c r="AV96" s="111">
        <v>0</v>
      </c>
      <c r="AW96" s="111"/>
      <c r="AX96" s="111"/>
      <c r="AY96" s="111">
        <v>0</v>
      </c>
      <c r="AZ96" s="111">
        <v>0</v>
      </c>
      <c r="BA96" s="111">
        <v>0</v>
      </c>
      <c r="BB96" s="111">
        <v>0</v>
      </c>
      <c r="BC96" s="111">
        <v>0</v>
      </c>
      <c r="BD96" s="111">
        <v>0</v>
      </c>
      <c r="BE96" s="111">
        <v>0</v>
      </c>
      <c r="BF96" s="111">
        <v>0</v>
      </c>
      <c r="BG96" s="111">
        <v>0</v>
      </c>
      <c r="BH96" s="114"/>
      <c r="BI96" s="114"/>
      <c r="BJ96" s="114">
        <v>0</v>
      </c>
      <c r="BK96" s="114">
        <v>0</v>
      </c>
      <c r="BL96" s="114">
        <v>0.72299999999999998</v>
      </c>
      <c r="BM96" s="114">
        <v>0</v>
      </c>
      <c r="BN96" s="114">
        <v>0</v>
      </c>
      <c r="BO96" s="114">
        <v>0</v>
      </c>
      <c r="BP96" s="114">
        <v>0</v>
      </c>
      <c r="BQ96" s="114">
        <v>0</v>
      </c>
      <c r="BR96" s="114">
        <v>0</v>
      </c>
    </row>
    <row r="97" spans="1:70" ht="31.5" x14ac:dyDescent="0.25">
      <c r="A97" s="108" t="s">
        <v>75</v>
      </c>
      <c r="B97" s="106" t="s">
        <v>629</v>
      </c>
      <c r="C97" s="109" t="s">
        <v>630</v>
      </c>
      <c r="D97" s="111"/>
      <c r="E97" s="111"/>
      <c r="F97" s="111"/>
      <c r="G97" s="111">
        <v>0</v>
      </c>
      <c r="H97" s="111">
        <v>0</v>
      </c>
      <c r="I97" s="111">
        <v>0</v>
      </c>
      <c r="J97" s="111">
        <v>0</v>
      </c>
      <c r="K97" s="111">
        <v>0</v>
      </c>
      <c r="L97" s="111">
        <v>0</v>
      </c>
      <c r="M97" s="111">
        <v>0</v>
      </c>
      <c r="N97" s="111">
        <v>0</v>
      </c>
      <c r="O97" s="111">
        <v>0</v>
      </c>
      <c r="P97" s="111"/>
      <c r="Q97" s="111"/>
      <c r="R97" s="111">
        <v>0</v>
      </c>
      <c r="S97" s="111">
        <v>0</v>
      </c>
      <c r="T97" s="111">
        <v>0</v>
      </c>
      <c r="U97" s="111">
        <v>0</v>
      </c>
      <c r="V97" s="111">
        <v>0</v>
      </c>
      <c r="W97" s="111">
        <v>0</v>
      </c>
      <c r="X97" s="111">
        <v>0</v>
      </c>
      <c r="Y97" s="111">
        <v>0</v>
      </c>
      <c r="Z97" s="111">
        <v>0</v>
      </c>
      <c r="AA97" s="111"/>
      <c r="AB97" s="111"/>
      <c r="AC97" s="111">
        <v>0</v>
      </c>
      <c r="AD97" s="111">
        <v>0</v>
      </c>
      <c r="AE97" s="111">
        <v>0</v>
      </c>
      <c r="AF97" s="111">
        <v>0</v>
      </c>
      <c r="AG97" s="111">
        <v>0</v>
      </c>
      <c r="AH97" s="111">
        <v>0</v>
      </c>
      <c r="AI97" s="111">
        <v>0</v>
      </c>
      <c r="AJ97" s="111">
        <v>0</v>
      </c>
      <c r="AK97" s="111">
        <v>0</v>
      </c>
      <c r="AL97" s="111"/>
      <c r="AM97" s="111"/>
      <c r="AN97" s="111">
        <v>0</v>
      </c>
      <c r="AO97" s="111">
        <v>0</v>
      </c>
      <c r="AP97" s="111">
        <v>1.0940000000000001</v>
      </c>
      <c r="AQ97" s="111">
        <v>0</v>
      </c>
      <c r="AR97" s="111">
        <v>0</v>
      </c>
      <c r="AS97" s="111">
        <v>0</v>
      </c>
      <c r="AT97" s="111">
        <v>0</v>
      </c>
      <c r="AU97" s="111">
        <v>0</v>
      </c>
      <c r="AV97" s="111">
        <v>0</v>
      </c>
      <c r="AW97" s="111"/>
      <c r="AX97" s="111"/>
      <c r="AY97" s="111">
        <v>0</v>
      </c>
      <c r="AZ97" s="111">
        <v>0</v>
      </c>
      <c r="BA97" s="111">
        <v>0</v>
      </c>
      <c r="BB97" s="111">
        <v>0</v>
      </c>
      <c r="BC97" s="111">
        <v>0</v>
      </c>
      <c r="BD97" s="111">
        <v>0</v>
      </c>
      <c r="BE97" s="111">
        <v>0</v>
      </c>
      <c r="BF97" s="111">
        <v>0</v>
      </c>
      <c r="BG97" s="111">
        <v>0</v>
      </c>
      <c r="BH97" s="114"/>
      <c r="BI97" s="114"/>
      <c r="BJ97" s="114">
        <v>0</v>
      </c>
      <c r="BK97" s="114">
        <v>0</v>
      </c>
      <c r="BL97" s="114">
        <v>1.0940000000000001</v>
      </c>
      <c r="BM97" s="114">
        <v>0</v>
      </c>
      <c r="BN97" s="114">
        <v>0</v>
      </c>
      <c r="BO97" s="114">
        <v>0</v>
      </c>
      <c r="BP97" s="114">
        <v>0</v>
      </c>
      <c r="BQ97" s="114">
        <v>0</v>
      </c>
      <c r="BR97" s="114">
        <v>0</v>
      </c>
    </row>
    <row r="98" spans="1:70" ht="31.5" x14ac:dyDescent="0.25">
      <c r="A98" s="108" t="s">
        <v>75</v>
      </c>
      <c r="B98" s="106" t="s">
        <v>631</v>
      </c>
      <c r="C98" s="109" t="s">
        <v>632</v>
      </c>
      <c r="D98" s="111"/>
      <c r="E98" s="111"/>
      <c r="F98" s="111"/>
      <c r="G98" s="111">
        <v>0</v>
      </c>
      <c r="H98" s="111">
        <v>0</v>
      </c>
      <c r="I98" s="111">
        <v>0</v>
      </c>
      <c r="J98" s="111">
        <v>0</v>
      </c>
      <c r="K98" s="111">
        <v>0</v>
      </c>
      <c r="L98" s="111">
        <v>0</v>
      </c>
      <c r="M98" s="111">
        <v>0</v>
      </c>
      <c r="N98" s="111">
        <v>0</v>
      </c>
      <c r="O98" s="111">
        <v>0</v>
      </c>
      <c r="P98" s="111"/>
      <c r="Q98" s="111"/>
      <c r="R98" s="111">
        <v>0</v>
      </c>
      <c r="S98" s="111">
        <v>0</v>
      </c>
      <c r="T98" s="111">
        <v>0</v>
      </c>
      <c r="U98" s="111">
        <v>0</v>
      </c>
      <c r="V98" s="111">
        <v>0</v>
      </c>
      <c r="W98" s="111">
        <v>0</v>
      </c>
      <c r="X98" s="111">
        <v>0</v>
      </c>
      <c r="Y98" s="111">
        <v>0</v>
      </c>
      <c r="Z98" s="111">
        <v>0</v>
      </c>
      <c r="AA98" s="111"/>
      <c r="AB98" s="111"/>
      <c r="AC98" s="111">
        <v>0</v>
      </c>
      <c r="AD98" s="111">
        <v>0</v>
      </c>
      <c r="AE98" s="111">
        <v>0</v>
      </c>
      <c r="AF98" s="111">
        <v>0</v>
      </c>
      <c r="AG98" s="111">
        <v>0</v>
      </c>
      <c r="AH98" s="111">
        <v>0</v>
      </c>
      <c r="AI98" s="111">
        <v>0</v>
      </c>
      <c r="AJ98" s="111">
        <v>0</v>
      </c>
      <c r="AK98" s="111">
        <v>0</v>
      </c>
      <c r="AL98" s="111"/>
      <c r="AM98" s="111"/>
      <c r="AN98" s="111">
        <v>0</v>
      </c>
      <c r="AO98" s="111">
        <v>0</v>
      </c>
      <c r="AP98" s="111">
        <v>0.746</v>
      </c>
      <c r="AQ98" s="111">
        <v>0</v>
      </c>
      <c r="AR98" s="111">
        <v>0</v>
      </c>
      <c r="AS98" s="111">
        <v>0</v>
      </c>
      <c r="AT98" s="111">
        <v>0</v>
      </c>
      <c r="AU98" s="111">
        <v>0</v>
      </c>
      <c r="AV98" s="111">
        <v>0</v>
      </c>
      <c r="AW98" s="111"/>
      <c r="AX98" s="111"/>
      <c r="AY98" s="111">
        <v>0</v>
      </c>
      <c r="AZ98" s="111">
        <v>0</v>
      </c>
      <c r="BA98" s="111">
        <v>0</v>
      </c>
      <c r="BB98" s="111">
        <v>0</v>
      </c>
      <c r="BC98" s="111">
        <v>0</v>
      </c>
      <c r="BD98" s="111">
        <v>0</v>
      </c>
      <c r="BE98" s="111">
        <v>0</v>
      </c>
      <c r="BF98" s="111">
        <v>0</v>
      </c>
      <c r="BG98" s="111">
        <v>0</v>
      </c>
      <c r="BH98" s="114"/>
      <c r="BI98" s="114"/>
      <c r="BJ98" s="114">
        <v>0</v>
      </c>
      <c r="BK98" s="114">
        <v>0</v>
      </c>
      <c r="BL98" s="114">
        <v>0.746</v>
      </c>
      <c r="BM98" s="114">
        <v>0</v>
      </c>
      <c r="BN98" s="114">
        <v>0</v>
      </c>
      <c r="BO98" s="114">
        <v>0</v>
      </c>
      <c r="BP98" s="114">
        <v>0</v>
      </c>
      <c r="BQ98" s="114">
        <v>0</v>
      </c>
      <c r="BR98" s="114">
        <v>0</v>
      </c>
    </row>
    <row r="99" spans="1:70" ht="31.5" x14ac:dyDescent="0.25">
      <c r="A99" s="108" t="s">
        <v>75</v>
      </c>
      <c r="B99" s="106" t="s">
        <v>633</v>
      </c>
      <c r="C99" s="109" t="s">
        <v>634</v>
      </c>
      <c r="D99" s="111"/>
      <c r="E99" s="111"/>
      <c r="F99" s="111"/>
      <c r="G99" s="111">
        <v>0</v>
      </c>
      <c r="H99" s="111">
        <v>0</v>
      </c>
      <c r="I99" s="111">
        <v>0</v>
      </c>
      <c r="J99" s="111">
        <v>0</v>
      </c>
      <c r="K99" s="111">
        <v>0</v>
      </c>
      <c r="L99" s="111">
        <v>0</v>
      </c>
      <c r="M99" s="111">
        <v>0</v>
      </c>
      <c r="N99" s="111">
        <v>0</v>
      </c>
      <c r="O99" s="111">
        <v>0</v>
      </c>
      <c r="P99" s="111"/>
      <c r="Q99" s="111"/>
      <c r="R99" s="111">
        <v>0</v>
      </c>
      <c r="S99" s="111">
        <v>0</v>
      </c>
      <c r="T99" s="111">
        <v>0</v>
      </c>
      <c r="U99" s="111">
        <v>0</v>
      </c>
      <c r="V99" s="111">
        <v>0</v>
      </c>
      <c r="W99" s="111">
        <v>0</v>
      </c>
      <c r="X99" s="111">
        <v>0</v>
      </c>
      <c r="Y99" s="111">
        <v>0</v>
      </c>
      <c r="Z99" s="111">
        <v>0</v>
      </c>
      <c r="AA99" s="111"/>
      <c r="AB99" s="111"/>
      <c r="AC99" s="111">
        <v>0</v>
      </c>
      <c r="AD99" s="111">
        <v>0</v>
      </c>
      <c r="AE99" s="111">
        <v>0</v>
      </c>
      <c r="AF99" s="111">
        <v>0</v>
      </c>
      <c r="AG99" s="111">
        <v>0</v>
      </c>
      <c r="AH99" s="111">
        <v>0</v>
      </c>
      <c r="AI99" s="111">
        <v>0</v>
      </c>
      <c r="AJ99" s="111">
        <v>0</v>
      </c>
      <c r="AK99" s="111">
        <v>0</v>
      </c>
      <c r="AL99" s="111"/>
      <c r="AM99" s="111"/>
      <c r="AN99" s="111">
        <v>0</v>
      </c>
      <c r="AO99" s="111">
        <v>0</v>
      </c>
      <c r="AP99" s="111">
        <v>0</v>
      </c>
      <c r="AQ99" s="111">
        <v>0</v>
      </c>
      <c r="AR99" s="111">
        <v>0</v>
      </c>
      <c r="AS99" s="111">
        <v>0</v>
      </c>
      <c r="AT99" s="111">
        <v>0</v>
      </c>
      <c r="AU99" s="111">
        <v>0</v>
      </c>
      <c r="AV99" s="111">
        <v>0</v>
      </c>
      <c r="AW99" s="111"/>
      <c r="AX99" s="111"/>
      <c r="AY99" s="111">
        <v>0</v>
      </c>
      <c r="AZ99" s="111">
        <v>0</v>
      </c>
      <c r="BA99" s="111">
        <v>2.7829999999999999</v>
      </c>
      <c r="BB99" s="111">
        <v>0</v>
      </c>
      <c r="BC99" s="111">
        <v>0</v>
      </c>
      <c r="BD99" s="111">
        <v>0</v>
      </c>
      <c r="BE99" s="111">
        <v>0</v>
      </c>
      <c r="BF99" s="111">
        <v>0</v>
      </c>
      <c r="BG99" s="111">
        <v>0</v>
      </c>
      <c r="BH99" s="114"/>
      <c r="BI99" s="114"/>
      <c r="BJ99" s="114">
        <v>0</v>
      </c>
      <c r="BK99" s="114">
        <v>0</v>
      </c>
      <c r="BL99" s="114">
        <v>2.7829999999999999</v>
      </c>
      <c r="BM99" s="114">
        <v>0</v>
      </c>
      <c r="BN99" s="114">
        <v>0</v>
      </c>
      <c r="BO99" s="114">
        <v>0</v>
      </c>
      <c r="BP99" s="114">
        <v>0</v>
      </c>
      <c r="BQ99" s="114">
        <v>0</v>
      </c>
      <c r="BR99" s="114">
        <v>0</v>
      </c>
    </row>
    <row r="100" spans="1:70" ht="31.5" x14ac:dyDescent="0.25">
      <c r="A100" s="108" t="s">
        <v>75</v>
      </c>
      <c r="B100" s="106" t="s">
        <v>635</v>
      </c>
      <c r="C100" s="109" t="s">
        <v>636</v>
      </c>
      <c r="D100" s="111"/>
      <c r="E100" s="111"/>
      <c r="F100" s="111"/>
      <c r="G100" s="111">
        <v>0</v>
      </c>
      <c r="H100" s="111">
        <v>0</v>
      </c>
      <c r="I100" s="111">
        <v>0</v>
      </c>
      <c r="J100" s="111">
        <v>0</v>
      </c>
      <c r="K100" s="111">
        <v>0</v>
      </c>
      <c r="L100" s="111">
        <v>0</v>
      </c>
      <c r="M100" s="111">
        <v>0</v>
      </c>
      <c r="N100" s="111">
        <v>0</v>
      </c>
      <c r="O100" s="111">
        <v>0</v>
      </c>
      <c r="P100" s="111"/>
      <c r="Q100" s="111"/>
      <c r="R100" s="111">
        <v>0</v>
      </c>
      <c r="S100" s="111">
        <v>0</v>
      </c>
      <c r="T100" s="111">
        <v>0</v>
      </c>
      <c r="U100" s="111">
        <v>0</v>
      </c>
      <c r="V100" s="111">
        <v>0</v>
      </c>
      <c r="W100" s="111">
        <v>0</v>
      </c>
      <c r="X100" s="111">
        <v>0</v>
      </c>
      <c r="Y100" s="111">
        <v>0</v>
      </c>
      <c r="Z100" s="111">
        <v>0</v>
      </c>
      <c r="AA100" s="111"/>
      <c r="AB100" s="111"/>
      <c r="AC100" s="111">
        <v>0</v>
      </c>
      <c r="AD100" s="111">
        <v>0</v>
      </c>
      <c r="AE100" s="111">
        <v>0</v>
      </c>
      <c r="AF100" s="111">
        <v>0</v>
      </c>
      <c r="AG100" s="111">
        <v>0</v>
      </c>
      <c r="AH100" s="111">
        <v>0</v>
      </c>
      <c r="AI100" s="111">
        <v>0</v>
      </c>
      <c r="AJ100" s="111">
        <v>0</v>
      </c>
      <c r="AK100" s="111">
        <v>0</v>
      </c>
      <c r="AL100" s="111"/>
      <c r="AM100" s="111"/>
      <c r="AN100" s="111">
        <v>0</v>
      </c>
      <c r="AO100" s="111">
        <v>0</v>
      </c>
      <c r="AP100" s="111">
        <v>0</v>
      </c>
      <c r="AQ100" s="111">
        <v>0</v>
      </c>
      <c r="AR100" s="111">
        <v>0</v>
      </c>
      <c r="AS100" s="111">
        <v>0</v>
      </c>
      <c r="AT100" s="111">
        <v>0</v>
      </c>
      <c r="AU100" s="111">
        <v>0</v>
      </c>
      <c r="AV100" s="111">
        <v>0</v>
      </c>
      <c r="AW100" s="111"/>
      <c r="AX100" s="111"/>
      <c r="AY100" s="111">
        <v>0</v>
      </c>
      <c r="AZ100" s="111">
        <v>0</v>
      </c>
      <c r="BA100" s="111">
        <v>4.1130000000000004</v>
      </c>
      <c r="BB100" s="111">
        <v>0</v>
      </c>
      <c r="BC100" s="111">
        <v>0</v>
      </c>
      <c r="BD100" s="111">
        <v>0</v>
      </c>
      <c r="BE100" s="111">
        <v>0</v>
      </c>
      <c r="BF100" s="111">
        <v>0</v>
      </c>
      <c r="BG100" s="111">
        <v>0</v>
      </c>
      <c r="BH100" s="114"/>
      <c r="BI100" s="114"/>
      <c r="BJ100" s="114">
        <v>0</v>
      </c>
      <c r="BK100" s="114">
        <v>0</v>
      </c>
      <c r="BL100" s="114">
        <v>4.1130000000000004</v>
      </c>
      <c r="BM100" s="114">
        <v>0</v>
      </c>
      <c r="BN100" s="114">
        <v>0</v>
      </c>
      <c r="BO100" s="114">
        <v>0</v>
      </c>
      <c r="BP100" s="114">
        <v>0</v>
      </c>
      <c r="BQ100" s="114">
        <v>0</v>
      </c>
      <c r="BR100" s="114">
        <v>0</v>
      </c>
    </row>
    <row r="101" spans="1:70" ht="31.5" x14ac:dyDescent="0.25">
      <c r="A101" s="108" t="s">
        <v>75</v>
      </c>
      <c r="B101" s="106" t="s">
        <v>637</v>
      </c>
      <c r="C101" s="109" t="s">
        <v>638</v>
      </c>
      <c r="D101" s="111"/>
      <c r="E101" s="111"/>
      <c r="F101" s="111"/>
      <c r="G101" s="111">
        <v>0</v>
      </c>
      <c r="H101" s="111">
        <v>0</v>
      </c>
      <c r="I101" s="111">
        <v>0</v>
      </c>
      <c r="J101" s="111">
        <v>0</v>
      </c>
      <c r="K101" s="111">
        <v>0</v>
      </c>
      <c r="L101" s="111">
        <v>0</v>
      </c>
      <c r="M101" s="111">
        <v>0</v>
      </c>
      <c r="N101" s="111">
        <v>0</v>
      </c>
      <c r="O101" s="111">
        <v>0</v>
      </c>
      <c r="P101" s="111"/>
      <c r="Q101" s="111"/>
      <c r="R101" s="111">
        <v>0</v>
      </c>
      <c r="S101" s="111">
        <v>0</v>
      </c>
      <c r="T101" s="111">
        <v>0</v>
      </c>
      <c r="U101" s="111">
        <v>0</v>
      </c>
      <c r="V101" s="111">
        <v>0</v>
      </c>
      <c r="W101" s="111">
        <v>0</v>
      </c>
      <c r="X101" s="111">
        <v>0</v>
      </c>
      <c r="Y101" s="111">
        <v>0</v>
      </c>
      <c r="Z101" s="111">
        <v>0</v>
      </c>
      <c r="AA101" s="111"/>
      <c r="AB101" s="111"/>
      <c r="AC101" s="111">
        <v>0</v>
      </c>
      <c r="AD101" s="111">
        <v>0</v>
      </c>
      <c r="AE101" s="111">
        <v>0</v>
      </c>
      <c r="AF101" s="111">
        <v>0</v>
      </c>
      <c r="AG101" s="111">
        <v>0</v>
      </c>
      <c r="AH101" s="111">
        <v>0</v>
      </c>
      <c r="AI101" s="111">
        <v>0</v>
      </c>
      <c r="AJ101" s="111">
        <v>0</v>
      </c>
      <c r="AK101" s="111">
        <v>0</v>
      </c>
      <c r="AL101" s="111"/>
      <c r="AM101" s="111"/>
      <c r="AN101" s="111">
        <v>0</v>
      </c>
      <c r="AO101" s="111">
        <v>0</v>
      </c>
      <c r="AP101" s="111">
        <v>0</v>
      </c>
      <c r="AQ101" s="111">
        <v>0</v>
      </c>
      <c r="AR101" s="111">
        <v>0</v>
      </c>
      <c r="AS101" s="111">
        <v>0</v>
      </c>
      <c r="AT101" s="111">
        <v>0</v>
      </c>
      <c r="AU101" s="111">
        <v>0</v>
      </c>
      <c r="AV101" s="111">
        <v>0</v>
      </c>
      <c r="AW101" s="111"/>
      <c r="AX101" s="111"/>
      <c r="AY101" s="111">
        <v>0</v>
      </c>
      <c r="AZ101" s="111">
        <v>0</v>
      </c>
      <c r="BA101" s="111">
        <v>1.45</v>
      </c>
      <c r="BB101" s="111">
        <v>0</v>
      </c>
      <c r="BC101" s="111">
        <v>0</v>
      </c>
      <c r="BD101" s="111">
        <v>0</v>
      </c>
      <c r="BE101" s="111">
        <v>0</v>
      </c>
      <c r="BF101" s="111">
        <v>0</v>
      </c>
      <c r="BG101" s="111">
        <v>0</v>
      </c>
      <c r="BH101" s="114"/>
      <c r="BI101" s="114"/>
      <c r="BJ101" s="114">
        <v>0</v>
      </c>
      <c r="BK101" s="114">
        <v>0</v>
      </c>
      <c r="BL101" s="114">
        <v>1.45</v>
      </c>
      <c r="BM101" s="114">
        <v>0</v>
      </c>
      <c r="BN101" s="114">
        <v>0</v>
      </c>
      <c r="BO101" s="114">
        <v>0</v>
      </c>
      <c r="BP101" s="114">
        <v>0</v>
      </c>
      <c r="BQ101" s="114">
        <v>0</v>
      </c>
      <c r="BR101" s="114">
        <v>0</v>
      </c>
    </row>
    <row r="102" spans="1:70" ht="31.5" x14ac:dyDescent="0.25">
      <c r="A102" s="108" t="s">
        <v>75</v>
      </c>
      <c r="B102" s="106" t="s">
        <v>639</v>
      </c>
      <c r="C102" s="109" t="s">
        <v>640</v>
      </c>
      <c r="D102" s="111"/>
      <c r="E102" s="111"/>
      <c r="F102" s="111"/>
      <c r="G102" s="111">
        <v>0</v>
      </c>
      <c r="H102" s="111">
        <v>0</v>
      </c>
      <c r="I102" s="111">
        <v>0</v>
      </c>
      <c r="J102" s="111">
        <v>0</v>
      </c>
      <c r="K102" s="111">
        <v>0</v>
      </c>
      <c r="L102" s="111">
        <v>0</v>
      </c>
      <c r="M102" s="111">
        <v>0</v>
      </c>
      <c r="N102" s="111">
        <v>0</v>
      </c>
      <c r="O102" s="111">
        <v>0</v>
      </c>
      <c r="P102" s="111"/>
      <c r="Q102" s="111"/>
      <c r="R102" s="111">
        <v>0</v>
      </c>
      <c r="S102" s="111">
        <v>0</v>
      </c>
      <c r="T102" s="111">
        <v>0</v>
      </c>
      <c r="U102" s="111">
        <v>0</v>
      </c>
      <c r="V102" s="111">
        <v>0</v>
      </c>
      <c r="W102" s="111">
        <v>0</v>
      </c>
      <c r="X102" s="111">
        <v>0</v>
      </c>
      <c r="Y102" s="111">
        <v>0</v>
      </c>
      <c r="Z102" s="111">
        <v>0</v>
      </c>
      <c r="AA102" s="111"/>
      <c r="AB102" s="111"/>
      <c r="AC102" s="111">
        <v>0</v>
      </c>
      <c r="AD102" s="111">
        <v>0</v>
      </c>
      <c r="AE102" s="111">
        <v>0</v>
      </c>
      <c r="AF102" s="111">
        <v>0</v>
      </c>
      <c r="AG102" s="111">
        <v>0</v>
      </c>
      <c r="AH102" s="111">
        <v>0</v>
      </c>
      <c r="AI102" s="111">
        <v>0</v>
      </c>
      <c r="AJ102" s="111">
        <v>0</v>
      </c>
      <c r="AK102" s="111">
        <v>0</v>
      </c>
      <c r="AL102" s="111"/>
      <c r="AM102" s="111"/>
      <c r="AN102" s="111">
        <v>0</v>
      </c>
      <c r="AO102" s="111">
        <v>0</v>
      </c>
      <c r="AP102" s="111">
        <v>0</v>
      </c>
      <c r="AQ102" s="111">
        <v>0</v>
      </c>
      <c r="AR102" s="111">
        <v>0</v>
      </c>
      <c r="AS102" s="111">
        <v>0</v>
      </c>
      <c r="AT102" s="111">
        <v>0</v>
      </c>
      <c r="AU102" s="111">
        <v>0</v>
      </c>
      <c r="AV102" s="111">
        <v>0</v>
      </c>
      <c r="AW102" s="111"/>
      <c r="AX102" s="111"/>
      <c r="AY102" s="111">
        <v>0</v>
      </c>
      <c r="AZ102" s="111">
        <v>0</v>
      </c>
      <c r="BA102" s="111">
        <v>1.665</v>
      </c>
      <c r="BB102" s="111">
        <v>0</v>
      </c>
      <c r="BC102" s="111">
        <v>0</v>
      </c>
      <c r="BD102" s="111">
        <v>0</v>
      </c>
      <c r="BE102" s="111">
        <v>0</v>
      </c>
      <c r="BF102" s="111">
        <v>0</v>
      </c>
      <c r="BG102" s="111">
        <v>0</v>
      </c>
      <c r="BH102" s="114"/>
      <c r="BI102" s="114"/>
      <c r="BJ102" s="114">
        <v>0</v>
      </c>
      <c r="BK102" s="114">
        <v>0</v>
      </c>
      <c r="BL102" s="114">
        <v>1.665</v>
      </c>
      <c r="BM102" s="114">
        <v>0</v>
      </c>
      <c r="BN102" s="114">
        <v>0</v>
      </c>
      <c r="BO102" s="114">
        <v>0</v>
      </c>
      <c r="BP102" s="114">
        <v>0</v>
      </c>
      <c r="BQ102" s="114">
        <v>0</v>
      </c>
      <c r="BR102" s="114">
        <v>0</v>
      </c>
    </row>
    <row r="103" spans="1:70" ht="31.5" x14ac:dyDescent="0.25">
      <c r="A103" s="108" t="s">
        <v>75</v>
      </c>
      <c r="B103" s="106" t="s">
        <v>641</v>
      </c>
      <c r="C103" s="109" t="s">
        <v>642</v>
      </c>
      <c r="D103" s="111"/>
      <c r="E103" s="111"/>
      <c r="F103" s="111"/>
      <c r="G103" s="111">
        <v>0</v>
      </c>
      <c r="H103" s="111">
        <v>0</v>
      </c>
      <c r="I103" s="111">
        <v>0</v>
      </c>
      <c r="J103" s="111">
        <v>0</v>
      </c>
      <c r="K103" s="111">
        <v>0</v>
      </c>
      <c r="L103" s="111">
        <v>0</v>
      </c>
      <c r="M103" s="111">
        <v>0</v>
      </c>
      <c r="N103" s="111">
        <v>0</v>
      </c>
      <c r="O103" s="111">
        <v>0</v>
      </c>
      <c r="P103" s="111"/>
      <c r="Q103" s="111"/>
      <c r="R103" s="111">
        <v>0</v>
      </c>
      <c r="S103" s="111">
        <v>0</v>
      </c>
      <c r="T103" s="111">
        <v>0</v>
      </c>
      <c r="U103" s="111">
        <v>0</v>
      </c>
      <c r="V103" s="111">
        <v>0</v>
      </c>
      <c r="W103" s="111">
        <v>0</v>
      </c>
      <c r="X103" s="111">
        <v>0</v>
      </c>
      <c r="Y103" s="111">
        <v>0</v>
      </c>
      <c r="Z103" s="111">
        <v>0</v>
      </c>
      <c r="AA103" s="111"/>
      <c r="AB103" s="111"/>
      <c r="AC103" s="111">
        <v>0</v>
      </c>
      <c r="AD103" s="111">
        <v>0</v>
      </c>
      <c r="AE103" s="111">
        <v>0</v>
      </c>
      <c r="AF103" s="111">
        <v>0</v>
      </c>
      <c r="AG103" s="111">
        <v>0</v>
      </c>
      <c r="AH103" s="111">
        <v>0</v>
      </c>
      <c r="AI103" s="111">
        <v>0</v>
      </c>
      <c r="AJ103" s="111">
        <v>0</v>
      </c>
      <c r="AK103" s="111">
        <v>0</v>
      </c>
      <c r="AL103" s="111"/>
      <c r="AM103" s="111"/>
      <c r="AN103" s="111">
        <v>0</v>
      </c>
      <c r="AO103" s="111">
        <v>0</v>
      </c>
      <c r="AP103" s="111">
        <v>0</v>
      </c>
      <c r="AQ103" s="111">
        <v>0</v>
      </c>
      <c r="AR103" s="111">
        <v>0</v>
      </c>
      <c r="AS103" s="111">
        <v>0</v>
      </c>
      <c r="AT103" s="111">
        <v>0</v>
      </c>
      <c r="AU103" s="111">
        <v>0</v>
      </c>
      <c r="AV103" s="111">
        <v>0</v>
      </c>
      <c r="AW103" s="111"/>
      <c r="AX103" s="111"/>
      <c r="AY103" s="111">
        <v>0</v>
      </c>
      <c r="AZ103" s="111">
        <v>0</v>
      </c>
      <c r="BA103" s="111">
        <v>0.45600000000000002</v>
      </c>
      <c r="BB103" s="111">
        <v>0</v>
      </c>
      <c r="BC103" s="111">
        <v>0</v>
      </c>
      <c r="BD103" s="111">
        <v>0</v>
      </c>
      <c r="BE103" s="111">
        <v>0</v>
      </c>
      <c r="BF103" s="111">
        <v>0</v>
      </c>
      <c r="BG103" s="111">
        <v>0</v>
      </c>
      <c r="BH103" s="114"/>
      <c r="BI103" s="114"/>
      <c r="BJ103" s="114">
        <v>0</v>
      </c>
      <c r="BK103" s="114">
        <v>0</v>
      </c>
      <c r="BL103" s="114">
        <v>0.45600000000000002</v>
      </c>
      <c r="BM103" s="114">
        <v>0</v>
      </c>
      <c r="BN103" s="114">
        <v>0</v>
      </c>
      <c r="BO103" s="114">
        <v>0</v>
      </c>
      <c r="BP103" s="114">
        <v>0</v>
      </c>
      <c r="BQ103" s="114">
        <v>0</v>
      </c>
      <c r="BR103" s="114">
        <v>0</v>
      </c>
    </row>
    <row r="104" spans="1:70" ht="31.5" x14ac:dyDescent="0.25">
      <c r="A104" s="108" t="s">
        <v>75</v>
      </c>
      <c r="B104" s="106" t="s">
        <v>643</v>
      </c>
      <c r="C104" s="109" t="s">
        <v>644</v>
      </c>
      <c r="D104" s="111"/>
      <c r="E104" s="111"/>
      <c r="F104" s="111"/>
      <c r="G104" s="111">
        <v>0</v>
      </c>
      <c r="H104" s="111">
        <v>0</v>
      </c>
      <c r="I104" s="111">
        <v>0</v>
      </c>
      <c r="J104" s="111">
        <v>0</v>
      </c>
      <c r="K104" s="111">
        <v>0</v>
      </c>
      <c r="L104" s="111">
        <v>0</v>
      </c>
      <c r="M104" s="111">
        <v>0</v>
      </c>
      <c r="N104" s="111">
        <v>0</v>
      </c>
      <c r="O104" s="111">
        <v>0</v>
      </c>
      <c r="P104" s="111"/>
      <c r="Q104" s="111"/>
      <c r="R104" s="111">
        <v>0</v>
      </c>
      <c r="S104" s="111">
        <v>0</v>
      </c>
      <c r="T104" s="111">
        <v>0</v>
      </c>
      <c r="U104" s="111">
        <v>0</v>
      </c>
      <c r="V104" s="111">
        <v>0</v>
      </c>
      <c r="W104" s="111">
        <v>0</v>
      </c>
      <c r="X104" s="111">
        <v>0</v>
      </c>
      <c r="Y104" s="111">
        <v>0</v>
      </c>
      <c r="Z104" s="111">
        <v>0</v>
      </c>
      <c r="AA104" s="111"/>
      <c r="AB104" s="111"/>
      <c r="AC104" s="111">
        <v>0</v>
      </c>
      <c r="AD104" s="111">
        <v>0</v>
      </c>
      <c r="AE104" s="111">
        <v>0</v>
      </c>
      <c r="AF104" s="111">
        <v>0</v>
      </c>
      <c r="AG104" s="111">
        <v>0</v>
      </c>
      <c r="AH104" s="111">
        <v>0</v>
      </c>
      <c r="AI104" s="111">
        <v>0</v>
      </c>
      <c r="AJ104" s="111">
        <v>0</v>
      </c>
      <c r="AK104" s="111">
        <v>0</v>
      </c>
      <c r="AL104" s="111"/>
      <c r="AM104" s="111"/>
      <c r="AN104" s="111">
        <v>0</v>
      </c>
      <c r="AO104" s="111">
        <v>0</v>
      </c>
      <c r="AP104" s="111">
        <v>0</v>
      </c>
      <c r="AQ104" s="111">
        <v>0</v>
      </c>
      <c r="AR104" s="111">
        <v>0</v>
      </c>
      <c r="AS104" s="111">
        <v>0</v>
      </c>
      <c r="AT104" s="111">
        <v>0</v>
      </c>
      <c r="AU104" s="111">
        <v>0</v>
      </c>
      <c r="AV104" s="111">
        <v>0</v>
      </c>
      <c r="AW104" s="111"/>
      <c r="AX104" s="111"/>
      <c r="AY104" s="111">
        <v>0</v>
      </c>
      <c r="AZ104" s="111">
        <v>0</v>
      </c>
      <c r="BA104" s="111">
        <v>1.024</v>
      </c>
      <c r="BB104" s="111">
        <v>0</v>
      </c>
      <c r="BC104" s="111">
        <v>0</v>
      </c>
      <c r="BD104" s="111">
        <v>0</v>
      </c>
      <c r="BE104" s="111">
        <v>0</v>
      </c>
      <c r="BF104" s="111">
        <v>0</v>
      </c>
      <c r="BG104" s="111">
        <v>0</v>
      </c>
      <c r="BH104" s="114"/>
      <c r="BI104" s="114"/>
      <c r="BJ104" s="114">
        <v>0</v>
      </c>
      <c r="BK104" s="114">
        <v>0</v>
      </c>
      <c r="BL104" s="114">
        <v>1.024</v>
      </c>
      <c r="BM104" s="114">
        <v>0</v>
      </c>
      <c r="BN104" s="114">
        <v>0</v>
      </c>
      <c r="BO104" s="114">
        <v>0</v>
      </c>
      <c r="BP104" s="114">
        <v>0</v>
      </c>
      <c r="BQ104" s="114">
        <v>0</v>
      </c>
      <c r="BR104" s="114">
        <v>0</v>
      </c>
    </row>
    <row r="105" spans="1:70" ht="31.5" x14ac:dyDescent="0.25">
      <c r="A105" s="108" t="s">
        <v>75</v>
      </c>
      <c r="B105" s="106" t="s">
        <v>645</v>
      </c>
      <c r="C105" s="109" t="s">
        <v>646</v>
      </c>
      <c r="D105" s="111"/>
      <c r="E105" s="111"/>
      <c r="F105" s="111"/>
      <c r="G105" s="111">
        <v>0</v>
      </c>
      <c r="H105" s="111">
        <v>0</v>
      </c>
      <c r="I105" s="111">
        <v>0</v>
      </c>
      <c r="J105" s="111">
        <v>0</v>
      </c>
      <c r="K105" s="111">
        <v>0</v>
      </c>
      <c r="L105" s="111">
        <v>0</v>
      </c>
      <c r="M105" s="111">
        <v>0</v>
      </c>
      <c r="N105" s="111">
        <v>0</v>
      </c>
      <c r="O105" s="111">
        <v>0</v>
      </c>
      <c r="P105" s="111"/>
      <c r="Q105" s="111"/>
      <c r="R105" s="111">
        <v>0</v>
      </c>
      <c r="S105" s="111">
        <v>0</v>
      </c>
      <c r="T105" s="111">
        <v>0</v>
      </c>
      <c r="U105" s="111">
        <v>0</v>
      </c>
      <c r="V105" s="111">
        <v>0</v>
      </c>
      <c r="W105" s="111">
        <v>0</v>
      </c>
      <c r="X105" s="111">
        <v>0</v>
      </c>
      <c r="Y105" s="111">
        <v>0</v>
      </c>
      <c r="Z105" s="111">
        <v>0</v>
      </c>
      <c r="AA105" s="111"/>
      <c r="AB105" s="111"/>
      <c r="AC105" s="111">
        <v>0</v>
      </c>
      <c r="AD105" s="111">
        <v>0</v>
      </c>
      <c r="AE105" s="111">
        <v>0</v>
      </c>
      <c r="AF105" s="111">
        <v>0</v>
      </c>
      <c r="AG105" s="111">
        <v>0</v>
      </c>
      <c r="AH105" s="111">
        <v>0</v>
      </c>
      <c r="AI105" s="111">
        <v>0</v>
      </c>
      <c r="AJ105" s="111">
        <v>0</v>
      </c>
      <c r="AK105" s="111">
        <v>0</v>
      </c>
      <c r="AL105" s="111"/>
      <c r="AM105" s="111"/>
      <c r="AN105" s="111">
        <v>0</v>
      </c>
      <c r="AO105" s="111">
        <v>0</v>
      </c>
      <c r="AP105" s="111">
        <v>3.1</v>
      </c>
      <c r="AQ105" s="111">
        <v>0</v>
      </c>
      <c r="AR105" s="111">
        <v>0</v>
      </c>
      <c r="AS105" s="111">
        <v>0</v>
      </c>
      <c r="AT105" s="111">
        <v>0</v>
      </c>
      <c r="AU105" s="111">
        <v>0</v>
      </c>
      <c r="AV105" s="111">
        <v>0</v>
      </c>
      <c r="AW105" s="111"/>
      <c r="AX105" s="111"/>
      <c r="AY105" s="111">
        <v>0</v>
      </c>
      <c r="AZ105" s="111">
        <v>0</v>
      </c>
      <c r="BA105" s="111">
        <v>0</v>
      </c>
      <c r="BB105" s="111">
        <v>0</v>
      </c>
      <c r="BC105" s="111">
        <v>0</v>
      </c>
      <c r="BD105" s="111">
        <v>0</v>
      </c>
      <c r="BE105" s="111">
        <v>0</v>
      </c>
      <c r="BF105" s="111">
        <v>0</v>
      </c>
      <c r="BG105" s="111">
        <v>0</v>
      </c>
      <c r="BH105" s="114"/>
      <c r="BI105" s="114"/>
      <c r="BJ105" s="114">
        <v>0</v>
      </c>
      <c r="BK105" s="114">
        <v>0</v>
      </c>
      <c r="BL105" s="114">
        <v>3.1</v>
      </c>
      <c r="BM105" s="114">
        <v>0</v>
      </c>
      <c r="BN105" s="114">
        <v>0</v>
      </c>
      <c r="BO105" s="114">
        <v>0</v>
      </c>
      <c r="BP105" s="114">
        <v>0</v>
      </c>
      <c r="BQ105" s="114">
        <v>0</v>
      </c>
      <c r="BR105" s="114">
        <v>0</v>
      </c>
    </row>
    <row r="106" spans="1:70" ht="31.5" x14ac:dyDescent="0.25">
      <c r="A106" s="108" t="s">
        <v>75</v>
      </c>
      <c r="B106" s="106" t="s">
        <v>647</v>
      </c>
      <c r="C106" s="109" t="s">
        <v>648</v>
      </c>
      <c r="D106" s="111"/>
      <c r="E106" s="111"/>
      <c r="F106" s="111"/>
      <c r="G106" s="111">
        <v>0</v>
      </c>
      <c r="H106" s="111">
        <v>0</v>
      </c>
      <c r="I106" s="111">
        <v>0</v>
      </c>
      <c r="J106" s="111">
        <v>0</v>
      </c>
      <c r="K106" s="111">
        <v>0</v>
      </c>
      <c r="L106" s="111">
        <v>0</v>
      </c>
      <c r="M106" s="111">
        <v>0</v>
      </c>
      <c r="N106" s="111">
        <v>0</v>
      </c>
      <c r="O106" s="111">
        <v>0</v>
      </c>
      <c r="P106" s="111"/>
      <c r="Q106" s="111"/>
      <c r="R106" s="111">
        <v>0</v>
      </c>
      <c r="S106" s="111">
        <v>0</v>
      </c>
      <c r="T106" s="111">
        <v>0</v>
      </c>
      <c r="U106" s="111">
        <v>0</v>
      </c>
      <c r="V106" s="111">
        <v>0</v>
      </c>
      <c r="W106" s="111">
        <v>0</v>
      </c>
      <c r="X106" s="111">
        <v>0</v>
      </c>
      <c r="Y106" s="111">
        <v>0</v>
      </c>
      <c r="Z106" s="111">
        <v>0</v>
      </c>
      <c r="AA106" s="111"/>
      <c r="AB106" s="111"/>
      <c r="AC106" s="111">
        <v>0</v>
      </c>
      <c r="AD106" s="111">
        <v>0</v>
      </c>
      <c r="AE106" s="111">
        <v>0</v>
      </c>
      <c r="AF106" s="111">
        <v>0</v>
      </c>
      <c r="AG106" s="111">
        <v>0</v>
      </c>
      <c r="AH106" s="111">
        <v>0</v>
      </c>
      <c r="AI106" s="111">
        <v>0</v>
      </c>
      <c r="AJ106" s="111">
        <v>0</v>
      </c>
      <c r="AK106" s="111">
        <v>0</v>
      </c>
      <c r="AL106" s="111"/>
      <c r="AM106" s="111"/>
      <c r="AN106" s="111">
        <v>0</v>
      </c>
      <c r="AO106" s="111">
        <v>0</v>
      </c>
      <c r="AP106" s="111">
        <v>0.6</v>
      </c>
      <c r="AQ106" s="111">
        <v>0</v>
      </c>
      <c r="AR106" s="111">
        <v>0</v>
      </c>
      <c r="AS106" s="111">
        <v>0</v>
      </c>
      <c r="AT106" s="111">
        <v>0</v>
      </c>
      <c r="AU106" s="111">
        <v>0</v>
      </c>
      <c r="AV106" s="111">
        <v>0</v>
      </c>
      <c r="AW106" s="111"/>
      <c r="AX106" s="111"/>
      <c r="AY106" s="111">
        <v>0</v>
      </c>
      <c r="AZ106" s="111">
        <v>0</v>
      </c>
      <c r="BA106" s="111">
        <v>0</v>
      </c>
      <c r="BB106" s="111">
        <v>0</v>
      </c>
      <c r="BC106" s="111">
        <v>0</v>
      </c>
      <c r="BD106" s="111">
        <v>0</v>
      </c>
      <c r="BE106" s="111">
        <v>0</v>
      </c>
      <c r="BF106" s="111">
        <v>0</v>
      </c>
      <c r="BG106" s="111">
        <v>0</v>
      </c>
      <c r="BH106" s="114"/>
      <c r="BI106" s="114"/>
      <c r="BJ106" s="114">
        <v>0</v>
      </c>
      <c r="BK106" s="114">
        <v>0</v>
      </c>
      <c r="BL106" s="114">
        <v>0.6</v>
      </c>
      <c r="BM106" s="114">
        <v>0</v>
      </c>
      <c r="BN106" s="114">
        <v>0</v>
      </c>
      <c r="BO106" s="114">
        <v>0</v>
      </c>
      <c r="BP106" s="114">
        <v>0</v>
      </c>
      <c r="BQ106" s="114">
        <v>0</v>
      </c>
      <c r="BR106" s="114">
        <v>0</v>
      </c>
    </row>
    <row r="107" spans="1:70" x14ac:dyDescent="0.25">
      <c r="A107" s="108" t="s">
        <v>77</v>
      </c>
      <c r="B107" s="106" t="s">
        <v>78</v>
      </c>
      <c r="C107" s="109" t="s">
        <v>18</v>
      </c>
      <c r="D107" s="111"/>
      <c r="E107" s="111"/>
      <c r="F107" s="111"/>
      <c r="G107" s="111">
        <f t="shared" ref="G107:BG107" si="44">IFERROR(SUM(G108,G114,G115,G116,G117,G118,G119,G120),"нд")</f>
        <v>0</v>
      </c>
      <c r="H107" s="111">
        <f t="shared" si="44"/>
        <v>0</v>
      </c>
      <c r="I107" s="111">
        <f t="shared" si="44"/>
        <v>0</v>
      </c>
      <c r="J107" s="111">
        <f t="shared" si="44"/>
        <v>0</v>
      </c>
      <c r="K107" s="111">
        <f t="shared" si="44"/>
        <v>0</v>
      </c>
      <c r="L107" s="111">
        <f t="shared" si="44"/>
        <v>0</v>
      </c>
      <c r="M107" s="111">
        <f t="shared" si="44"/>
        <v>3417</v>
      </c>
      <c r="N107" s="111">
        <f t="shared" si="44"/>
        <v>0</v>
      </c>
      <c r="O107" s="111">
        <f t="shared" si="44"/>
        <v>0</v>
      </c>
      <c r="P107" s="111"/>
      <c r="Q107" s="111"/>
      <c r="R107" s="111">
        <f t="shared" si="44"/>
        <v>0</v>
      </c>
      <c r="S107" s="111">
        <f t="shared" si="44"/>
        <v>0</v>
      </c>
      <c r="T107" s="111">
        <f t="shared" si="44"/>
        <v>0</v>
      </c>
      <c r="U107" s="111">
        <f t="shared" si="44"/>
        <v>0</v>
      </c>
      <c r="V107" s="111">
        <f t="shared" si="44"/>
        <v>0</v>
      </c>
      <c r="W107" s="111">
        <f t="shared" si="44"/>
        <v>0</v>
      </c>
      <c r="X107" s="111">
        <f t="shared" si="44"/>
        <v>3429</v>
      </c>
      <c r="Y107" s="111">
        <f t="shared" si="44"/>
        <v>0</v>
      </c>
      <c r="Z107" s="111">
        <f t="shared" si="44"/>
        <v>0</v>
      </c>
      <c r="AA107" s="111"/>
      <c r="AB107" s="111"/>
      <c r="AC107" s="111">
        <f t="shared" si="44"/>
        <v>0</v>
      </c>
      <c r="AD107" s="111">
        <f t="shared" si="44"/>
        <v>0</v>
      </c>
      <c r="AE107" s="111">
        <f t="shared" si="44"/>
        <v>0</v>
      </c>
      <c r="AF107" s="111">
        <f t="shared" si="44"/>
        <v>0</v>
      </c>
      <c r="AG107" s="111">
        <f t="shared" si="44"/>
        <v>0</v>
      </c>
      <c r="AH107" s="111">
        <f t="shared" si="44"/>
        <v>0</v>
      </c>
      <c r="AI107" s="111">
        <f t="shared" si="44"/>
        <v>3429</v>
      </c>
      <c r="AJ107" s="111">
        <f t="shared" si="44"/>
        <v>0</v>
      </c>
      <c r="AK107" s="111">
        <f t="shared" si="44"/>
        <v>0</v>
      </c>
      <c r="AL107" s="111"/>
      <c r="AM107" s="111"/>
      <c r="AN107" s="111">
        <f t="shared" si="44"/>
        <v>0</v>
      </c>
      <c r="AO107" s="111">
        <f t="shared" si="44"/>
        <v>0</v>
      </c>
      <c r="AP107" s="111">
        <f t="shared" si="44"/>
        <v>0</v>
      </c>
      <c r="AQ107" s="111">
        <f t="shared" si="44"/>
        <v>0</v>
      </c>
      <c r="AR107" s="111">
        <f t="shared" si="44"/>
        <v>0</v>
      </c>
      <c r="AS107" s="111">
        <f t="shared" si="44"/>
        <v>0</v>
      </c>
      <c r="AT107" s="111">
        <f t="shared" si="44"/>
        <v>3429</v>
      </c>
      <c r="AU107" s="111">
        <f t="shared" si="44"/>
        <v>0</v>
      </c>
      <c r="AV107" s="111">
        <f t="shared" si="44"/>
        <v>0</v>
      </c>
      <c r="AW107" s="111"/>
      <c r="AX107" s="111"/>
      <c r="AY107" s="111">
        <f t="shared" si="44"/>
        <v>0</v>
      </c>
      <c r="AZ107" s="111">
        <f t="shared" si="44"/>
        <v>0</v>
      </c>
      <c r="BA107" s="111">
        <f t="shared" si="44"/>
        <v>0</v>
      </c>
      <c r="BB107" s="111">
        <f t="shared" si="44"/>
        <v>0</v>
      </c>
      <c r="BC107" s="111">
        <f t="shared" si="44"/>
        <v>0</v>
      </c>
      <c r="BD107" s="111">
        <f t="shared" si="44"/>
        <v>0</v>
      </c>
      <c r="BE107" s="111">
        <f t="shared" si="44"/>
        <v>3429</v>
      </c>
      <c r="BF107" s="111">
        <f t="shared" si="44"/>
        <v>0</v>
      </c>
      <c r="BG107" s="111">
        <f t="shared" si="44"/>
        <v>0</v>
      </c>
      <c r="BH107" s="114"/>
      <c r="BI107" s="114"/>
      <c r="BJ107" s="114">
        <v>0</v>
      </c>
      <c r="BK107" s="114">
        <v>0</v>
      </c>
      <c r="BL107" s="114">
        <v>0</v>
      </c>
      <c r="BM107" s="114">
        <v>0</v>
      </c>
      <c r="BN107" s="114">
        <v>0</v>
      </c>
      <c r="BO107" s="114">
        <v>0</v>
      </c>
      <c r="BP107" s="114">
        <v>17133</v>
      </c>
      <c r="BQ107" s="114">
        <v>0</v>
      </c>
      <c r="BR107" s="114">
        <v>0</v>
      </c>
    </row>
    <row r="108" spans="1:70" x14ac:dyDescent="0.25">
      <c r="A108" s="108" t="s">
        <v>79</v>
      </c>
      <c r="B108" s="106" t="s">
        <v>80</v>
      </c>
      <c r="C108" s="109" t="s">
        <v>18</v>
      </c>
      <c r="D108" s="111"/>
      <c r="E108" s="111"/>
      <c r="F108" s="111"/>
      <c r="G108" s="111">
        <f t="shared" ref="G108:BG108" si="45">IFERROR(SUM(G109:G113),"нд")</f>
        <v>0</v>
      </c>
      <c r="H108" s="111">
        <f t="shared" si="45"/>
        <v>0</v>
      </c>
      <c r="I108" s="111">
        <f t="shared" si="45"/>
        <v>0</v>
      </c>
      <c r="J108" s="111">
        <f t="shared" si="45"/>
        <v>0</v>
      </c>
      <c r="K108" s="111">
        <f t="shared" si="45"/>
        <v>0</v>
      </c>
      <c r="L108" s="111">
        <f t="shared" si="45"/>
        <v>0</v>
      </c>
      <c r="M108" s="111">
        <f t="shared" si="45"/>
        <v>3417</v>
      </c>
      <c r="N108" s="111">
        <f t="shared" si="45"/>
        <v>0</v>
      </c>
      <c r="O108" s="111">
        <f t="shared" si="45"/>
        <v>0</v>
      </c>
      <c r="P108" s="111"/>
      <c r="Q108" s="111"/>
      <c r="R108" s="111">
        <f t="shared" si="45"/>
        <v>0</v>
      </c>
      <c r="S108" s="111">
        <f t="shared" si="45"/>
        <v>0</v>
      </c>
      <c r="T108" s="111">
        <f t="shared" si="45"/>
        <v>0</v>
      </c>
      <c r="U108" s="111">
        <f t="shared" si="45"/>
        <v>0</v>
      </c>
      <c r="V108" s="111">
        <f t="shared" si="45"/>
        <v>0</v>
      </c>
      <c r="W108" s="111">
        <f t="shared" si="45"/>
        <v>0</v>
      </c>
      <c r="X108" s="111">
        <f t="shared" si="45"/>
        <v>3429</v>
      </c>
      <c r="Y108" s="111">
        <f t="shared" si="45"/>
        <v>0</v>
      </c>
      <c r="Z108" s="111">
        <f t="shared" si="45"/>
        <v>0</v>
      </c>
      <c r="AA108" s="111"/>
      <c r="AB108" s="111"/>
      <c r="AC108" s="111">
        <f t="shared" si="45"/>
        <v>0</v>
      </c>
      <c r="AD108" s="111">
        <f t="shared" si="45"/>
        <v>0</v>
      </c>
      <c r="AE108" s="111">
        <f t="shared" si="45"/>
        <v>0</v>
      </c>
      <c r="AF108" s="111">
        <f t="shared" si="45"/>
        <v>0</v>
      </c>
      <c r="AG108" s="111">
        <f t="shared" si="45"/>
        <v>0</v>
      </c>
      <c r="AH108" s="111">
        <f t="shared" si="45"/>
        <v>0</v>
      </c>
      <c r="AI108" s="111">
        <f t="shared" si="45"/>
        <v>3429</v>
      </c>
      <c r="AJ108" s="111">
        <f t="shared" si="45"/>
        <v>0</v>
      </c>
      <c r="AK108" s="111">
        <f t="shared" si="45"/>
        <v>0</v>
      </c>
      <c r="AL108" s="111"/>
      <c r="AM108" s="111"/>
      <c r="AN108" s="111">
        <f t="shared" si="45"/>
        <v>0</v>
      </c>
      <c r="AO108" s="111">
        <f t="shared" si="45"/>
        <v>0</v>
      </c>
      <c r="AP108" s="111">
        <f t="shared" si="45"/>
        <v>0</v>
      </c>
      <c r="AQ108" s="111">
        <f t="shared" si="45"/>
        <v>0</v>
      </c>
      <c r="AR108" s="111">
        <f t="shared" si="45"/>
        <v>0</v>
      </c>
      <c r="AS108" s="111">
        <f t="shared" si="45"/>
        <v>0</v>
      </c>
      <c r="AT108" s="111">
        <f t="shared" si="45"/>
        <v>3429</v>
      </c>
      <c r="AU108" s="111">
        <f t="shared" si="45"/>
        <v>0</v>
      </c>
      <c r="AV108" s="111">
        <f t="shared" si="45"/>
        <v>0</v>
      </c>
      <c r="AW108" s="111"/>
      <c r="AX108" s="111"/>
      <c r="AY108" s="111">
        <f t="shared" si="45"/>
        <v>0</v>
      </c>
      <c r="AZ108" s="111">
        <f t="shared" si="45"/>
        <v>0</v>
      </c>
      <c r="BA108" s="111">
        <f t="shared" si="45"/>
        <v>0</v>
      </c>
      <c r="BB108" s="111">
        <f t="shared" si="45"/>
        <v>0</v>
      </c>
      <c r="BC108" s="111">
        <f t="shared" si="45"/>
        <v>0</v>
      </c>
      <c r="BD108" s="111">
        <f t="shared" si="45"/>
        <v>0</v>
      </c>
      <c r="BE108" s="111">
        <f t="shared" si="45"/>
        <v>3429</v>
      </c>
      <c r="BF108" s="111">
        <f t="shared" si="45"/>
        <v>0</v>
      </c>
      <c r="BG108" s="111">
        <f t="shared" si="45"/>
        <v>0</v>
      </c>
      <c r="BH108" s="114"/>
      <c r="BI108" s="114"/>
      <c r="BJ108" s="114">
        <v>0</v>
      </c>
      <c r="BK108" s="114">
        <v>0</v>
      </c>
      <c r="BL108" s="114">
        <v>0</v>
      </c>
      <c r="BM108" s="114">
        <v>0</v>
      </c>
      <c r="BN108" s="114">
        <v>0</v>
      </c>
      <c r="BO108" s="114">
        <v>0</v>
      </c>
      <c r="BP108" s="114">
        <v>17133</v>
      </c>
      <c r="BQ108" s="114">
        <v>0</v>
      </c>
      <c r="BR108" s="114">
        <v>0</v>
      </c>
    </row>
    <row r="109" spans="1:70" ht="31.5" x14ac:dyDescent="0.25">
      <c r="A109" s="108" t="s">
        <v>79</v>
      </c>
      <c r="B109" s="106" t="s">
        <v>649</v>
      </c>
      <c r="C109" s="109" t="s">
        <v>650</v>
      </c>
      <c r="D109" s="111"/>
      <c r="E109" s="111"/>
      <c r="F109" s="111"/>
      <c r="G109" s="111">
        <v>0</v>
      </c>
      <c r="H109" s="111">
        <v>0</v>
      </c>
      <c r="I109" s="111">
        <v>0</v>
      </c>
      <c r="J109" s="111">
        <v>0</v>
      </c>
      <c r="K109" s="111">
        <v>0</v>
      </c>
      <c r="L109" s="111">
        <v>0</v>
      </c>
      <c r="M109" s="111">
        <v>3417</v>
      </c>
      <c r="N109" s="111">
        <v>0</v>
      </c>
      <c r="O109" s="111">
        <v>0</v>
      </c>
      <c r="P109" s="111"/>
      <c r="Q109" s="111"/>
      <c r="R109" s="111">
        <v>0</v>
      </c>
      <c r="S109" s="111">
        <v>0</v>
      </c>
      <c r="T109" s="111">
        <v>0</v>
      </c>
      <c r="U109" s="111">
        <v>0</v>
      </c>
      <c r="V109" s="111">
        <v>0</v>
      </c>
      <c r="W109" s="111">
        <v>0</v>
      </c>
      <c r="X109" s="111">
        <v>0</v>
      </c>
      <c r="Y109" s="111">
        <v>0</v>
      </c>
      <c r="Z109" s="111">
        <v>0</v>
      </c>
      <c r="AA109" s="111"/>
      <c r="AB109" s="111"/>
      <c r="AC109" s="111">
        <v>0</v>
      </c>
      <c r="AD109" s="111">
        <v>0</v>
      </c>
      <c r="AE109" s="111">
        <v>0</v>
      </c>
      <c r="AF109" s="111">
        <v>0</v>
      </c>
      <c r="AG109" s="111">
        <v>0</v>
      </c>
      <c r="AH109" s="111">
        <v>0</v>
      </c>
      <c r="AI109" s="111">
        <v>0</v>
      </c>
      <c r="AJ109" s="111">
        <v>0</v>
      </c>
      <c r="AK109" s="111">
        <v>0</v>
      </c>
      <c r="AL109" s="111"/>
      <c r="AM109" s="111"/>
      <c r="AN109" s="111">
        <v>0</v>
      </c>
      <c r="AO109" s="111">
        <v>0</v>
      </c>
      <c r="AP109" s="111">
        <v>0</v>
      </c>
      <c r="AQ109" s="111">
        <v>0</v>
      </c>
      <c r="AR109" s="111">
        <v>0</v>
      </c>
      <c r="AS109" s="111">
        <v>0</v>
      </c>
      <c r="AT109" s="111">
        <v>0</v>
      </c>
      <c r="AU109" s="111">
        <v>0</v>
      </c>
      <c r="AV109" s="111">
        <v>0</v>
      </c>
      <c r="AW109" s="111"/>
      <c r="AX109" s="111"/>
      <c r="AY109" s="111">
        <v>0</v>
      </c>
      <c r="AZ109" s="111">
        <v>0</v>
      </c>
      <c r="BA109" s="111">
        <v>0</v>
      </c>
      <c r="BB109" s="111">
        <v>0</v>
      </c>
      <c r="BC109" s="111">
        <v>0</v>
      </c>
      <c r="BD109" s="111">
        <v>0</v>
      </c>
      <c r="BE109" s="111">
        <v>0</v>
      </c>
      <c r="BF109" s="111">
        <v>0</v>
      </c>
      <c r="BG109" s="111">
        <v>0</v>
      </c>
      <c r="BH109" s="114"/>
      <c r="BI109" s="114"/>
      <c r="BJ109" s="114">
        <v>0</v>
      </c>
      <c r="BK109" s="114">
        <v>0</v>
      </c>
      <c r="BL109" s="114">
        <v>0</v>
      </c>
      <c r="BM109" s="114">
        <v>0</v>
      </c>
      <c r="BN109" s="114">
        <v>0</v>
      </c>
      <c r="BO109" s="114">
        <v>0</v>
      </c>
      <c r="BP109" s="114">
        <v>3417</v>
      </c>
      <c r="BQ109" s="114">
        <v>0</v>
      </c>
      <c r="BR109" s="114">
        <v>0</v>
      </c>
    </row>
    <row r="110" spans="1:70" ht="31.5" x14ac:dyDescent="0.25">
      <c r="A110" s="108" t="s">
        <v>79</v>
      </c>
      <c r="B110" s="106" t="s">
        <v>651</v>
      </c>
      <c r="C110" s="109" t="s">
        <v>652</v>
      </c>
      <c r="D110" s="111"/>
      <c r="E110" s="111"/>
      <c r="F110" s="111"/>
      <c r="G110" s="111">
        <v>0</v>
      </c>
      <c r="H110" s="111">
        <v>0</v>
      </c>
      <c r="I110" s="111">
        <v>0</v>
      </c>
      <c r="J110" s="111">
        <v>0</v>
      </c>
      <c r="K110" s="111">
        <v>0</v>
      </c>
      <c r="L110" s="111">
        <v>0</v>
      </c>
      <c r="M110" s="111">
        <v>0</v>
      </c>
      <c r="N110" s="111">
        <v>0</v>
      </c>
      <c r="O110" s="111">
        <v>0</v>
      </c>
      <c r="P110" s="111"/>
      <c r="Q110" s="111"/>
      <c r="R110" s="111">
        <v>0</v>
      </c>
      <c r="S110" s="111">
        <v>0</v>
      </c>
      <c r="T110" s="111">
        <v>0</v>
      </c>
      <c r="U110" s="111">
        <v>0</v>
      </c>
      <c r="V110" s="111">
        <v>0</v>
      </c>
      <c r="W110" s="111">
        <v>0</v>
      </c>
      <c r="X110" s="111">
        <v>3429</v>
      </c>
      <c r="Y110" s="111">
        <v>0</v>
      </c>
      <c r="Z110" s="111">
        <v>0</v>
      </c>
      <c r="AA110" s="111"/>
      <c r="AB110" s="111"/>
      <c r="AC110" s="111">
        <v>0</v>
      </c>
      <c r="AD110" s="111">
        <v>0</v>
      </c>
      <c r="AE110" s="111">
        <v>0</v>
      </c>
      <c r="AF110" s="111">
        <v>0</v>
      </c>
      <c r="AG110" s="111">
        <v>0</v>
      </c>
      <c r="AH110" s="111">
        <v>0</v>
      </c>
      <c r="AI110" s="111">
        <v>0</v>
      </c>
      <c r="AJ110" s="111">
        <v>0</v>
      </c>
      <c r="AK110" s="111">
        <v>0</v>
      </c>
      <c r="AL110" s="111"/>
      <c r="AM110" s="111"/>
      <c r="AN110" s="111">
        <v>0</v>
      </c>
      <c r="AO110" s="111">
        <v>0</v>
      </c>
      <c r="AP110" s="111">
        <v>0</v>
      </c>
      <c r="AQ110" s="111">
        <v>0</v>
      </c>
      <c r="AR110" s="111">
        <v>0</v>
      </c>
      <c r="AS110" s="111">
        <v>0</v>
      </c>
      <c r="AT110" s="111">
        <v>0</v>
      </c>
      <c r="AU110" s="111">
        <v>0</v>
      </c>
      <c r="AV110" s="111">
        <v>0</v>
      </c>
      <c r="AW110" s="111"/>
      <c r="AX110" s="111"/>
      <c r="AY110" s="111">
        <v>0</v>
      </c>
      <c r="AZ110" s="111">
        <v>0</v>
      </c>
      <c r="BA110" s="111">
        <v>0</v>
      </c>
      <c r="BB110" s="111">
        <v>0</v>
      </c>
      <c r="BC110" s="111">
        <v>0</v>
      </c>
      <c r="BD110" s="111">
        <v>0</v>
      </c>
      <c r="BE110" s="111">
        <v>0</v>
      </c>
      <c r="BF110" s="111">
        <v>0</v>
      </c>
      <c r="BG110" s="111">
        <v>0</v>
      </c>
      <c r="BH110" s="114"/>
      <c r="BI110" s="114"/>
      <c r="BJ110" s="114">
        <v>0</v>
      </c>
      <c r="BK110" s="114">
        <v>0</v>
      </c>
      <c r="BL110" s="114">
        <v>0</v>
      </c>
      <c r="BM110" s="114">
        <v>0</v>
      </c>
      <c r="BN110" s="114">
        <v>0</v>
      </c>
      <c r="BO110" s="114">
        <v>0</v>
      </c>
      <c r="BP110" s="114">
        <v>3429</v>
      </c>
      <c r="BQ110" s="114">
        <v>0</v>
      </c>
      <c r="BR110" s="114">
        <v>0</v>
      </c>
    </row>
    <row r="111" spans="1:70" ht="31.5" x14ac:dyDescent="0.25">
      <c r="A111" s="108" t="s">
        <v>79</v>
      </c>
      <c r="B111" s="106" t="s">
        <v>653</v>
      </c>
      <c r="C111" s="109" t="s">
        <v>654</v>
      </c>
      <c r="D111" s="111"/>
      <c r="E111" s="111"/>
      <c r="F111" s="111"/>
      <c r="G111" s="111">
        <v>0</v>
      </c>
      <c r="H111" s="111">
        <v>0</v>
      </c>
      <c r="I111" s="111">
        <v>0</v>
      </c>
      <c r="J111" s="111">
        <v>0</v>
      </c>
      <c r="K111" s="111">
        <v>0</v>
      </c>
      <c r="L111" s="111">
        <v>0</v>
      </c>
      <c r="M111" s="111">
        <v>0</v>
      </c>
      <c r="N111" s="111">
        <v>0</v>
      </c>
      <c r="O111" s="111">
        <v>0</v>
      </c>
      <c r="P111" s="111"/>
      <c r="Q111" s="111"/>
      <c r="R111" s="111">
        <v>0</v>
      </c>
      <c r="S111" s="111">
        <v>0</v>
      </c>
      <c r="T111" s="111">
        <v>0</v>
      </c>
      <c r="U111" s="111">
        <v>0</v>
      </c>
      <c r="V111" s="111">
        <v>0</v>
      </c>
      <c r="W111" s="111">
        <v>0</v>
      </c>
      <c r="X111" s="111">
        <v>0</v>
      </c>
      <c r="Y111" s="111">
        <v>0</v>
      </c>
      <c r="Z111" s="111">
        <v>0</v>
      </c>
      <c r="AA111" s="111"/>
      <c r="AB111" s="111"/>
      <c r="AC111" s="111">
        <v>0</v>
      </c>
      <c r="AD111" s="111">
        <v>0</v>
      </c>
      <c r="AE111" s="111">
        <v>0</v>
      </c>
      <c r="AF111" s="111">
        <v>0</v>
      </c>
      <c r="AG111" s="111">
        <v>0</v>
      </c>
      <c r="AH111" s="111">
        <v>0</v>
      </c>
      <c r="AI111" s="111">
        <v>3429</v>
      </c>
      <c r="AJ111" s="111">
        <v>0</v>
      </c>
      <c r="AK111" s="111">
        <v>0</v>
      </c>
      <c r="AL111" s="111"/>
      <c r="AM111" s="111"/>
      <c r="AN111" s="111">
        <v>0</v>
      </c>
      <c r="AO111" s="111">
        <v>0</v>
      </c>
      <c r="AP111" s="111">
        <v>0</v>
      </c>
      <c r="AQ111" s="111">
        <v>0</v>
      </c>
      <c r="AR111" s="111">
        <v>0</v>
      </c>
      <c r="AS111" s="111">
        <v>0</v>
      </c>
      <c r="AT111" s="111">
        <v>0</v>
      </c>
      <c r="AU111" s="111">
        <v>0</v>
      </c>
      <c r="AV111" s="111">
        <v>0</v>
      </c>
      <c r="AW111" s="111"/>
      <c r="AX111" s="111"/>
      <c r="AY111" s="111">
        <v>0</v>
      </c>
      <c r="AZ111" s="111">
        <v>0</v>
      </c>
      <c r="BA111" s="111">
        <v>0</v>
      </c>
      <c r="BB111" s="111">
        <v>0</v>
      </c>
      <c r="BC111" s="111">
        <v>0</v>
      </c>
      <c r="BD111" s="111">
        <v>0</v>
      </c>
      <c r="BE111" s="111">
        <v>0</v>
      </c>
      <c r="BF111" s="111">
        <v>0</v>
      </c>
      <c r="BG111" s="111">
        <v>0</v>
      </c>
      <c r="BH111" s="114"/>
      <c r="BI111" s="114"/>
      <c r="BJ111" s="114">
        <v>0</v>
      </c>
      <c r="BK111" s="114">
        <v>0</v>
      </c>
      <c r="BL111" s="114">
        <v>0</v>
      </c>
      <c r="BM111" s="114">
        <v>0</v>
      </c>
      <c r="BN111" s="114">
        <v>0</v>
      </c>
      <c r="BO111" s="114">
        <v>0</v>
      </c>
      <c r="BP111" s="114">
        <v>3429</v>
      </c>
      <c r="BQ111" s="114">
        <v>0</v>
      </c>
      <c r="BR111" s="114">
        <v>0</v>
      </c>
    </row>
    <row r="112" spans="1:70" ht="31.5" x14ac:dyDescent="0.25">
      <c r="A112" s="108" t="s">
        <v>79</v>
      </c>
      <c r="B112" s="106" t="s">
        <v>655</v>
      </c>
      <c r="C112" s="109" t="s">
        <v>656</v>
      </c>
      <c r="D112" s="111"/>
      <c r="E112" s="111"/>
      <c r="F112" s="111"/>
      <c r="G112" s="111">
        <v>0</v>
      </c>
      <c r="H112" s="111">
        <v>0</v>
      </c>
      <c r="I112" s="111">
        <v>0</v>
      </c>
      <c r="J112" s="111">
        <v>0</v>
      </c>
      <c r="K112" s="111">
        <v>0</v>
      </c>
      <c r="L112" s="111">
        <v>0</v>
      </c>
      <c r="M112" s="111">
        <v>0</v>
      </c>
      <c r="N112" s="111">
        <v>0</v>
      </c>
      <c r="O112" s="111">
        <v>0</v>
      </c>
      <c r="P112" s="111"/>
      <c r="Q112" s="111"/>
      <c r="R112" s="111">
        <v>0</v>
      </c>
      <c r="S112" s="111">
        <v>0</v>
      </c>
      <c r="T112" s="111">
        <v>0</v>
      </c>
      <c r="U112" s="111">
        <v>0</v>
      </c>
      <c r="V112" s="111">
        <v>0</v>
      </c>
      <c r="W112" s="111">
        <v>0</v>
      </c>
      <c r="X112" s="111">
        <v>0</v>
      </c>
      <c r="Y112" s="111">
        <v>0</v>
      </c>
      <c r="Z112" s="111">
        <v>0</v>
      </c>
      <c r="AA112" s="111"/>
      <c r="AB112" s="111"/>
      <c r="AC112" s="111">
        <v>0</v>
      </c>
      <c r="AD112" s="111">
        <v>0</v>
      </c>
      <c r="AE112" s="111">
        <v>0</v>
      </c>
      <c r="AF112" s="111">
        <v>0</v>
      </c>
      <c r="AG112" s="111">
        <v>0</v>
      </c>
      <c r="AH112" s="111">
        <v>0</v>
      </c>
      <c r="AI112" s="111">
        <v>0</v>
      </c>
      <c r="AJ112" s="111">
        <v>0</v>
      </c>
      <c r="AK112" s="111">
        <v>0</v>
      </c>
      <c r="AL112" s="111"/>
      <c r="AM112" s="111"/>
      <c r="AN112" s="111">
        <v>0</v>
      </c>
      <c r="AO112" s="111">
        <v>0</v>
      </c>
      <c r="AP112" s="111">
        <v>0</v>
      </c>
      <c r="AQ112" s="111">
        <v>0</v>
      </c>
      <c r="AR112" s="111">
        <v>0</v>
      </c>
      <c r="AS112" s="111">
        <v>0</v>
      </c>
      <c r="AT112" s="111">
        <v>3429</v>
      </c>
      <c r="AU112" s="111">
        <v>0</v>
      </c>
      <c r="AV112" s="111">
        <v>0</v>
      </c>
      <c r="AW112" s="111"/>
      <c r="AX112" s="111"/>
      <c r="AY112" s="111">
        <v>0</v>
      </c>
      <c r="AZ112" s="111">
        <v>0</v>
      </c>
      <c r="BA112" s="111">
        <v>0</v>
      </c>
      <c r="BB112" s="111">
        <v>0</v>
      </c>
      <c r="BC112" s="111">
        <v>0</v>
      </c>
      <c r="BD112" s="111">
        <v>0</v>
      </c>
      <c r="BE112" s="111">
        <v>0</v>
      </c>
      <c r="BF112" s="111">
        <v>0</v>
      </c>
      <c r="BG112" s="111">
        <v>0</v>
      </c>
      <c r="BH112" s="114"/>
      <c r="BI112" s="114"/>
      <c r="BJ112" s="114">
        <v>0</v>
      </c>
      <c r="BK112" s="114">
        <v>0</v>
      </c>
      <c r="BL112" s="114">
        <v>0</v>
      </c>
      <c r="BM112" s="114">
        <v>0</v>
      </c>
      <c r="BN112" s="114">
        <v>0</v>
      </c>
      <c r="BO112" s="114">
        <v>0</v>
      </c>
      <c r="BP112" s="114">
        <v>3429</v>
      </c>
      <c r="BQ112" s="114">
        <v>0</v>
      </c>
      <c r="BR112" s="114">
        <v>0</v>
      </c>
    </row>
    <row r="113" spans="1:70" ht="31.5" x14ac:dyDescent="0.25">
      <c r="A113" s="108" t="s">
        <v>79</v>
      </c>
      <c r="B113" s="106" t="s">
        <v>657</v>
      </c>
      <c r="C113" s="109" t="s">
        <v>658</v>
      </c>
      <c r="D113" s="111"/>
      <c r="E113" s="111"/>
      <c r="F113" s="111"/>
      <c r="G113" s="111">
        <v>0</v>
      </c>
      <c r="H113" s="111">
        <v>0</v>
      </c>
      <c r="I113" s="111">
        <v>0</v>
      </c>
      <c r="J113" s="111">
        <v>0</v>
      </c>
      <c r="K113" s="111">
        <v>0</v>
      </c>
      <c r="L113" s="111">
        <v>0</v>
      </c>
      <c r="M113" s="111">
        <v>0</v>
      </c>
      <c r="N113" s="111">
        <v>0</v>
      </c>
      <c r="O113" s="111">
        <v>0</v>
      </c>
      <c r="P113" s="111"/>
      <c r="Q113" s="111"/>
      <c r="R113" s="111">
        <v>0</v>
      </c>
      <c r="S113" s="111">
        <v>0</v>
      </c>
      <c r="T113" s="111">
        <v>0</v>
      </c>
      <c r="U113" s="111">
        <v>0</v>
      </c>
      <c r="V113" s="111">
        <v>0</v>
      </c>
      <c r="W113" s="111">
        <v>0</v>
      </c>
      <c r="X113" s="111">
        <v>0</v>
      </c>
      <c r="Y113" s="111">
        <v>0</v>
      </c>
      <c r="Z113" s="111">
        <v>0</v>
      </c>
      <c r="AA113" s="111"/>
      <c r="AB113" s="111"/>
      <c r="AC113" s="111">
        <v>0</v>
      </c>
      <c r="AD113" s="111">
        <v>0</v>
      </c>
      <c r="AE113" s="111">
        <v>0</v>
      </c>
      <c r="AF113" s="111">
        <v>0</v>
      </c>
      <c r="AG113" s="111">
        <v>0</v>
      </c>
      <c r="AH113" s="111">
        <v>0</v>
      </c>
      <c r="AI113" s="111">
        <v>0</v>
      </c>
      <c r="AJ113" s="111">
        <v>0</v>
      </c>
      <c r="AK113" s="111">
        <v>0</v>
      </c>
      <c r="AL113" s="111"/>
      <c r="AM113" s="111"/>
      <c r="AN113" s="111">
        <v>0</v>
      </c>
      <c r="AO113" s="111">
        <v>0</v>
      </c>
      <c r="AP113" s="111">
        <v>0</v>
      </c>
      <c r="AQ113" s="111">
        <v>0</v>
      </c>
      <c r="AR113" s="111">
        <v>0</v>
      </c>
      <c r="AS113" s="111">
        <v>0</v>
      </c>
      <c r="AT113" s="111">
        <v>0</v>
      </c>
      <c r="AU113" s="111">
        <v>0</v>
      </c>
      <c r="AV113" s="111">
        <v>0</v>
      </c>
      <c r="AW113" s="111"/>
      <c r="AX113" s="111"/>
      <c r="AY113" s="111">
        <v>0</v>
      </c>
      <c r="AZ113" s="111">
        <v>0</v>
      </c>
      <c r="BA113" s="111">
        <v>0</v>
      </c>
      <c r="BB113" s="111">
        <v>0</v>
      </c>
      <c r="BC113" s="111">
        <v>0</v>
      </c>
      <c r="BD113" s="111">
        <v>0</v>
      </c>
      <c r="BE113" s="111">
        <v>3429</v>
      </c>
      <c r="BF113" s="111">
        <v>0</v>
      </c>
      <c r="BG113" s="111">
        <v>0</v>
      </c>
      <c r="BH113" s="114"/>
      <c r="BI113" s="114"/>
      <c r="BJ113" s="114">
        <v>0</v>
      </c>
      <c r="BK113" s="114">
        <v>0</v>
      </c>
      <c r="BL113" s="114">
        <v>0</v>
      </c>
      <c r="BM113" s="114">
        <v>0</v>
      </c>
      <c r="BN113" s="114">
        <v>0</v>
      </c>
      <c r="BO113" s="114">
        <v>0</v>
      </c>
      <c r="BP113" s="114">
        <v>3429</v>
      </c>
      <c r="BQ113" s="114">
        <v>0</v>
      </c>
      <c r="BR113" s="114">
        <v>0</v>
      </c>
    </row>
    <row r="114" spans="1:70" x14ac:dyDescent="0.25">
      <c r="A114" s="108" t="s">
        <v>81</v>
      </c>
      <c r="B114" s="106" t="s">
        <v>82</v>
      </c>
      <c r="C114" s="109" t="s">
        <v>18</v>
      </c>
      <c r="D114" s="111"/>
      <c r="E114" s="111"/>
      <c r="F114" s="111"/>
      <c r="G114" s="111">
        <f t="shared" ref="G114:S120" si="46">IFERROR(0,"нд")</f>
        <v>0</v>
      </c>
      <c r="H114" s="111">
        <f t="shared" si="46"/>
        <v>0</v>
      </c>
      <c r="I114" s="111">
        <f t="shared" si="46"/>
        <v>0</v>
      </c>
      <c r="J114" s="111">
        <f t="shared" si="46"/>
        <v>0</v>
      </c>
      <c r="K114" s="111">
        <f t="shared" si="46"/>
        <v>0</v>
      </c>
      <c r="L114" s="111">
        <f t="shared" si="46"/>
        <v>0</v>
      </c>
      <c r="M114" s="111">
        <f t="shared" si="46"/>
        <v>0</v>
      </c>
      <c r="N114" s="111">
        <f t="shared" si="46"/>
        <v>0</v>
      </c>
      <c r="O114" s="111">
        <f t="shared" si="46"/>
        <v>0</v>
      </c>
      <c r="P114" s="111"/>
      <c r="Q114" s="111"/>
      <c r="R114" s="111">
        <f t="shared" si="46"/>
        <v>0</v>
      </c>
      <c r="S114" s="111">
        <f t="shared" si="46"/>
        <v>0</v>
      </c>
      <c r="T114" s="111">
        <f t="shared" ref="R114:AE120" si="47">IFERROR(0,"нд")</f>
        <v>0</v>
      </c>
      <c r="U114" s="111">
        <f t="shared" si="47"/>
        <v>0</v>
      </c>
      <c r="V114" s="111">
        <f t="shared" si="47"/>
        <v>0</v>
      </c>
      <c r="W114" s="111">
        <f t="shared" si="47"/>
        <v>0</v>
      </c>
      <c r="X114" s="111">
        <f t="shared" si="47"/>
        <v>0</v>
      </c>
      <c r="Y114" s="111">
        <f t="shared" si="47"/>
        <v>0</v>
      </c>
      <c r="Z114" s="111">
        <f t="shared" si="47"/>
        <v>0</v>
      </c>
      <c r="AA114" s="111"/>
      <c r="AB114" s="111"/>
      <c r="AC114" s="111">
        <f t="shared" si="47"/>
        <v>0</v>
      </c>
      <c r="AD114" s="111">
        <f t="shared" si="47"/>
        <v>0</v>
      </c>
      <c r="AE114" s="111">
        <f t="shared" si="47"/>
        <v>0</v>
      </c>
      <c r="AF114" s="111">
        <f t="shared" ref="AC114:AP120" si="48">IFERROR(0,"нд")</f>
        <v>0</v>
      </c>
      <c r="AG114" s="111">
        <f t="shared" si="48"/>
        <v>0</v>
      </c>
      <c r="AH114" s="111">
        <f t="shared" si="48"/>
        <v>0</v>
      </c>
      <c r="AI114" s="111">
        <f t="shared" si="48"/>
        <v>0</v>
      </c>
      <c r="AJ114" s="111">
        <f t="shared" si="48"/>
        <v>0</v>
      </c>
      <c r="AK114" s="111">
        <f t="shared" si="48"/>
        <v>0</v>
      </c>
      <c r="AL114" s="111"/>
      <c r="AM114" s="111"/>
      <c r="AN114" s="111">
        <f t="shared" si="48"/>
        <v>0</v>
      </c>
      <c r="AO114" s="111">
        <f t="shared" si="48"/>
        <v>0</v>
      </c>
      <c r="AP114" s="111">
        <f t="shared" si="48"/>
        <v>0</v>
      </c>
      <c r="AQ114" s="111">
        <f t="shared" ref="AN114:BA120" si="49">IFERROR(0,"нд")</f>
        <v>0</v>
      </c>
      <c r="AR114" s="111">
        <f t="shared" si="49"/>
        <v>0</v>
      </c>
      <c r="AS114" s="111">
        <f t="shared" si="49"/>
        <v>0</v>
      </c>
      <c r="AT114" s="111">
        <f t="shared" si="49"/>
        <v>0</v>
      </c>
      <c r="AU114" s="111">
        <f t="shared" si="49"/>
        <v>0</v>
      </c>
      <c r="AV114" s="111">
        <f t="shared" si="49"/>
        <v>0</v>
      </c>
      <c r="AW114" s="111"/>
      <c r="AX114" s="111"/>
      <c r="AY114" s="111">
        <f t="shared" si="49"/>
        <v>0</v>
      </c>
      <c r="AZ114" s="111">
        <f t="shared" si="49"/>
        <v>0</v>
      </c>
      <c r="BA114" s="111">
        <f t="shared" si="49"/>
        <v>0</v>
      </c>
      <c r="BB114" s="111">
        <f t="shared" ref="AY114:BG120" si="50">IFERROR(0,"нд")</f>
        <v>0</v>
      </c>
      <c r="BC114" s="111">
        <f t="shared" si="50"/>
        <v>0</v>
      </c>
      <c r="BD114" s="111">
        <f t="shared" si="50"/>
        <v>0</v>
      </c>
      <c r="BE114" s="111">
        <f t="shared" si="50"/>
        <v>0</v>
      </c>
      <c r="BF114" s="111">
        <f t="shared" si="50"/>
        <v>0</v>
      </c>
      <c r="BG114" s="111">
        <f t="shared" si="50"/>
        <v>0</v>
      </c>
      <c r="BH114" s="114"/>
      <c r="BI114" s="114"/>
      <c r="BJ114" s="114">
        <v>0</v>
      </c>
      <c r="BK114" s="114">
        <v>0</v>
      </c>
      <c r="BL114" s="114">
        <v>0</v>
      </c>
      <c r="BM114" s="114">
        <v>0</v>
      </c>
      <c r="BN114" s="114">
        <v>0</v>
      </c>
      <c r="BO114" s="114">
        <v>0</v>
      </c>
      <c r="BP114" s="114">
        <v>0</v>
      </c>
      <c r="BQ114" s="114">
        <v>0</v>
      </c>
      <c r="BR114" s="114">
        <v>0</v>
      </c>
    </row>
    <row r="115" spans="1:70" x14ac:dyDescent="0.25">
      <c r="A115" s="108" t="s">
        <v>83</v>
      </c>
      <c r="B115" s="106" t="s">
        <v>84</v>
      </c>
      <c r="C115" s="109" t="s">
        <v>18</v>
      </c>
      <c r="D115" s="111"/>
      <c r="E115" s="111"/>
      <c r="F115" s="111"/>
      <c r="G115" s="111">
        <f t="shared" si="46"/>
        <v>0</v>
      </c>
      <c r="H115" s="111">
        <f t="shared" si="46"/>
        <v>0</v>
      </c>
      <c r="I115" s="111">
        <f t="shared" si="46"/>
        <v>0</v>
      </c>
      <c r="J115" s="111">
        <f t="shared" si="46"/>
        <v>0</v>
      </c>
      <c r="K115" s="111">
        <f t="shared" si="46"/>
        <v>0</v>
      </c>
      <c r="L115" s="111">
        <f t="shared" si="46"/>
        <v>0</v>
      </c>
      <c r="M115" s="111">
        <f t="shared" si="46"/>
        <v>0</v>
      </c>
      <c r="N115" s="111">
        <f t="shared" si="46"/>
        <v>0</v>
      </c>
      <c r="O115" s="111">
        <f t="shared" si="46"/>
        <v>0</v>
      </c>
      <c r="P115" s="111"/>
      <c r="Q115" s="111"/>
      <c r="R115" s="111">
        <f t="shared" si="47"/>
        <v>0</v>
      </c>
      <c r="S115" s="111">
        <f t="shared" si="47"/>
        <v>0</v>
      </c>
      <c r="T115" s="111">
        <f t="shared" si="47"/>
        <v>0</v>
      </c>
      <c r="U115" s="111">
        <f t="shared" si="47"/>
        <v>0</v>
      </c>
      <c r="V115" s="111">
        <f t="shared" si="47"/>
        <v>0</v>
      </c>
      <c r="W115" s="111">
        <f t="shared" si="47"/>
        <v>0</v>
      </c>
      <c r="X115" s="111">
        <f t="shared" si="47"/>
        <v>0</v>
      </c>
      <c r="Y115" s="111">
        <f t="shared" si="47"/>
        <v>0</v>
      </c>
      <c r="Z115" s="111">
        <f t="shared" si="47"/>
        <v>0</v>
      </c>
      <c r="AA115" s="111"/>
      <c r="AB115" s="111"/>
      <c r="AC115" s="111">
        <f t="shared" si="48"/>
        <v>0</v>
      </c>
      <c r="AD115" s="111">
        <f t="shared" si="48"/>
        <v>0</v>
      </c>
      <c r="AE115" s="111">
        <f t="shared" si="48"/>
        <v>0</v>
      </c>
      <c r="AF115" s="111">
        <f t="shared" si="48"/>
        <v>0</v>
      </c>
      <c r="AG115" s="111">
        <f t="shared" si="48"/>
        <v>0</v>
      </c>
      <c r="AH115" s="111">
        <f t="shared" si="48"/>
        <v>0</v>
      </c>
      <c r="AI115" s="111">
        <f t="shared" si="48"/>
        <v>0</v>
      </c>
      <c r="AJ115" s="111">
        <f t="shared" si="48"/>
        <v>0</v>
      </c>
      <c r="AK115" s="111">
        <f t="shared" si="48"/>
        <v>0</v>
      </c>
      <c r="AL115" s="111"/>
      <c r="AM115" s="111"/>
      <c r="AN115" s="111">
        <f t="shared" si="49"/>
        <v>0</v>
      </c>
      <c r="AO115" s="111">
        <f t="shared" si="49"/>
        <v>0</v>
      </c>
      <c r="AP115" s="111">
        <f t="shared" si="49"/>
        <v>0</v>
      </c>
      <c r="AQ115" s="111">
        <f t="shared" si="49"/>
        <v>0</v>
      </c>
      <c r="AR115" s="111">
        <f t="shared" si="49"/>
        <v>0</v>
      </c>
      <c r="AS115" s="111">
        <f t="shared" si="49"/>
        <v>0</v>
      </c>
      <c r="AT115" s="111">
        <f t="shared" si="49"/>
        <v>0</v>
      </c>
      <c r="AU115" s="111">
        <f t="shared" si="49"/>
        <v>0</v>
      </c>
      <c r="AV115" s="111">
        <f t="shared" si="49"/>
        <v>0</v>
      </c>
      <c r="AW115" s="111"/>
      <c r="AX115" s="111"/>
      <c r="AY115" s="111">
        <f t="shared" si="50"/>
        <v>0</v>
      </c>
      <c r="AZ115" s="111">
        <f t="shared" si="50"/>
        <v>0</v>
      </c>
      <c r="BA115" s="111">
        <f t="shared" si="50"/>
        <v>0</v>
      </c>
      <c r="BB115" s="111">
        <f t="shared" si="50"/>
        <v>0</v>
      </c>
      <c r="BC115" s="111">
        <f t="shared" si="50"/>
        <v>0</v>
      </c>
      <c r="BD115" s="111">
        <f t="shared" si="50"/>
        <v>0</v>
      </c>
      <c r="BE115" s="111">
        <f t="shared" si="50"/>
        <v>0</v>
      </c>
      <c r="BF115" s="111">
        <f t="shared" si="50"/>
        <v>0</v>
      </c>
      <c r="BG115" s="111">
        <f t="shared" si="50"/>
        <v>0</v>
      </c>
      <c r="BH115" s="114"/>
      <c r="BI115" s="114"/>
      <c r="BJ115" s="114">
        <v>0</v>
      </c>
      <c r="BK115" s="114">
        <v>0</v>
      </c>
      <c r="BL115" s="114">
        <v>0</v>
      </c>
      <c r="BM115" s="114">
        <v>0</v>
      </c>
      <c r="BN115" s="114">
        <v>0</v>
      </c>
      <c r="BO115" s="114">
        <v>0</v>
      </c>
      <c r="BP115" s="114">
        <v>0</v>
      </c>
      <c r="BQ115" s="114">
        <v>0</v>
      </c>
      <c r="BR115" s="114">
        <v>0</v>
      </c>
    </row>
    <row r="116" spans="1:70" x14ac:dyDescent="0.25">
      <c r="A116" s="108" t="s">
        <v>85</v>
      </c>
      <c r="B116" s="106" t="s">
        <v>86</v>
      </c>
      <c r="C116" s="109" t="s">
        <v>18</v>
      </c>
      <c r="D116" s="111"/>
      <c r="E116" s="111"/>
      <c r="F116" s="111"/>
      <c r="G116" s="111">
        <f t="shared" si="46"/>
        <v>0</v>
      </c>
      <c r="H116" s="111">
        <f t="shared" si="46"/>
        <v>0</v>
      </c>
      <c r="I116" s="111">
        <f t="shared" si="46"/>
        <v>0</v>
      </c>
      <c r="J116" s="111">
        <f t="shared" si="46"/>
        <v>0</v>
      </c>
      <c r="K116" s="111">
        <f t="shared" si="46"/>
        <v>0</v>
      </c>
      <c r="L116" s="111">
        <f t="shared" si="46"/>
        <v>0</v>
      </c>
      <c r="M116" s="111">
        <f t="shared" si="46"/>
        <v>0</v>
      </c>
      <c r="N116" s="111">
        <f t="shared" si="46"/>
        <v>0</v>
      </c>
      <c r="O116" s="111">
        <f t="shared" si="46"/>
        <v>0</v>
      </c>
      <c r="P116" s="111"/>
      <c r="Q116" s="111"/>
      <c r="R116" s="111">
        <f t="shared" si="47"/>
        <v>0</v>
      </c>
      <c r="S116" s="111">
        <f t="shared" si="47"/>
        <v>0</v>
      </c>
      <c r="T116" s="111">
        <f t="shared" si="47"/>
        <v>0</v>
      </c>
      <c r="U116" s="111">
        <f t="shared" si="47"/>
        <v>0</v>
      </c>
      <c r="V116" s="111">
        <f t="shared" si="47"/>
        <v>0</v>
      </c>
      <c r="W116" s="111">
        <f t="shared" si="47"/>
        <v>0</v>
      </c>
      <c r="X116" s="111">
        <f t="shared" si="47"/>
        <v>0</v>
      </c>
      <c r="Y116" s="111">
        <f t="shared" si="47"/>
        <v>0</v>
      </c>
      <c r="Z116" s="111">
        <f t="shared" si="47"/>
        <v>0</v>
      </c>
      <c r="AA116" s="111"/>
      <c r="AB116" s="111"/>
      <c r="AC116" s="111">
        <f t="shared" si="48"/>
        <v>0</v>
      </c>
      <c r="AD116" s="111">
        <f t="shared" si="48"/>
        <v>0</v>
      </c>
      <c r="AE116" s="111">
        <f t="shared" si="48"/>
        <v>0</v>
      </c>
      <c r="AF116" s="111">
        <f t="shared" si="48"/>
        <v>0</v>
      </c>
      <c r="AG116" s="111">
        <f t="shared" si="48"/>
        <v>0</v>
      </c>
      <c r="AH116" s="111">
        <f t="shared" si="48"/>
        <v>0</v>
      </c>
      <c r="AI116" s="111">
        <f t="shared" si="48"/>
        <v>0</v>
      </c>
      <c r="AJ116" s="111">
        <f t="shared" si="48"/>
        <v>0</v>
      </c>
      <c r="AK116" s="111">
        <f t="shared" si="48"/>
        <v>0</v>
      </c>
      <c r="AL116" s="111"/>
      <c r="AM116" s="111"/>
      <c r="AN116" s="111">
        <f t="shared" si="49"/>
        <v>0</v>
      </c>
      <c r="AO116" s="111">
        <f t="shared" si="49"/>
        <v>0</v>
      </c>
      <c r="AP116" s="111">
        <f t="shared" si="49"/>
        <v>0</v>
      </c>
      <c r="AQ116" s="111">
        <f t="shared" si="49"/>
        <v>0</v>
      </c>
      <c r="AR116" s="111">
        <f t="shared" si="49"/>
        <v>0</v>
      </c>
      <c r="AS116" s="111">
        <f t="shared" si="49"/>
        <v>0</v>
      </c>
      <c r="AT116" s="111">
        <f t="shared" si="49"/>
        <v>0</v>
      </c>
      <c r="AU116" s="111">
        <f t="shared" si="49"/>
        <v>0</v>
      </c>
      <c r="AV116" s="111">
        <f t="shared" si="49"/>
        <v>0</v>
      </c>
      <c r="AW116" s="111"/>
      <c r="AX116" s="111"/>
      <c r="AY116" s="111">
        <f t="shared" si="50"/>
        <v>0</v>
      </c>
      <c r="AZ116" s="111">
        <f t="shared" si="50"/>
        <v>0</v>
      </c>
      <c r="BA116" s="111">
        <f t="shared" si="50"/>
        <v>0</v>
      </c>
      <c r="BB116" s="111">
        <f t="shared" si="50"/>
        <v>0</v>
      </c>
      <c r="BC116" s="111">
        <f t="shared" si="50"/>
        <v>0</v>
      </c>
      <c r="BD116" s="111">
        <f t="shared" si="50"/>
        <v>0</v>
      </c>
      <c r="BE116" s="111">
        <f t="shared" si="50"/>
        <v>0</v>
      </c>
      <c r="BF116" s="111">
        <f t="shared" si="50"/>
        <v>0</v>
      </c>
      <c r="BG116" s="111">
        <f t="shared" si="50"/>
        <v>0</v>
      </c>
      <c r="BH116" s="114"/>
      <c r="BI116" s="114"/>
      <c r="BJ116" s="114">
        <v>0</v>
      </c>
      <c r="BK116" s="114">
        <v>0</v>
      </c>
      <c r="BL116" s="114">
        <v>0</v>
      </c>
      <c r="BM116" s="114">
        <v>0</v>
      </c>
      <c r="BN116" s="114">
        <v>0</v>
      </c>
      <c r="BO116" s="114">
        <v>0</v>
      </c>
      <c r="BP116" s="114">
        <v>0</v>
      </c>
      <c r="BQ116" s="114">
        <v>0</v>
      </c>
      <c r="BR116" s="114">
        <v>0</v>
      </c>
    </row>
    <row r="117" spans="1:70" ht="31.5" x14ac:dyDescent="0.25">
      <c r="A117" s="108" t="s">
        <v>87</v>
      </c>
      <c r="B117" s="106" t="s">
        <v>88</v>
      </c>
      <c r="C117" s="109" t="s">
        <v>18</v>
      </c>
      <c r="D117" s="111"/>
      <c r="E117" s="111"/>
      <c r="F117" s="111"/>
      <c r="G117" s="111">
        <f t="shared" si="46"/>
        <v>0</v>
      </c>
      <c r="H117" s="111">
        <f t="shared" si="46"/>
        <v>0</v>
      </c>
      <c r="I117" s="111">
        <f t="shared" si="46"/>
        <v>0</v>
      </c>
      <c r="J117" s="111">
        <f t="shared" si="46"/>
        <v>0</v>
      </c>
      <c r="K117" s="111">
        <f t="shared" si="46"/>
        <v>0</v>
      </c>
      <c r="L117" s="111">
        <f t="shared" si="46"/>
        <v>0</v>
      </c>
      <c r="M117" s="111">
        <f t="shared" si="46"/>
        <v>0</v>
      </c>
      <c r="N117" s="111">
        <f t="shared" si="46"/>
        <v>0</v>
      </c>
      <c r="O117" s="111">
        <f t="shared" si="46"/>
        <v>0</v>
      </c>
      <c r="P117" s="111"/>
      <c r="Q117" s="111"/>
      <c r="R117" s="111">
        <f t="shared" si="47"/>
        <v>0</v>
      </c>
      <c r="S117" s="111">
        <f t="shared" si="47"/>
        <v>0</v>
      </c>
      <c r="T117" s="111">
        <f t="shared" si="47"/>
        <v>0</v>
      </c>
      <c r="U117" s="111">
        <f t="shared" si="47"/>
        <v>0</v>
      </c>
      <c r="V117" s="111">
        <f t="shared" si="47"/>
        <v>0</v>
      </c>
      <c r="W117" s="111">
        <f t="shared" si="47"/>
        <v>0</v>
      </c>
      <c r="X117" s="111">
        <f t="shared" si="47"/>
        <v>0</v>
      </c>
      <c r="Y117" s="111">
        <f t="shared" si="47"/>
        <v>0</v>
      </c>
      <c r="Z117" s="111">
        <f t="shared" si="47"/>
        <v>0</v>
      </c>
      <c r="AA117" s="111"/>
      <c r="AB117" s="111"/>
      <c r="AC117" s="111">
        <f t="shared" si="48"/>
        <v>0</v>
      </c>
      <c r="AD117" s="111">
        <f t="shared" si="48"/>
        <v>0</v>
      </c>
      <c r="AE117" s="111">
        <f t="shared" si="48"/>
        <v>0</v>
      </c>
      <c r="AF117" s="111">
        <f t="shared" si="48"/>
        <v>0</v>
      </c>
      <c r="AG117" s="111">
        <f t="shared" si="48"/>
        <v>0</v>
      </c>
      <c r="AH117" s="111">
        <f t="shared" si="48"/>
        <v>0</v>
      </c>
      <c r="AI117" s="111">
        <f t="shared" si="48"/>
        <v>0</v>
      </c>
      <c r="AJ117" s="111">
        <f t="shared" si="48"/>
        <v>0</v>
      </c>
      <c r="AK117" s="111">
        <f t="shared" si="48"/>
        <v>0</v>
      </c>
      <c r="AL117" s="111"/>
      <c r="AM117" s="111"/>
      <c r="AN117" s="111">
        <f t="shared" si="49"/>
        <v>0</v>
      </c>
      <c r="AO117" s="111">
        <f t="shared" si="49"/>
        <v>0</v>
      </c>
      <c r="AP117" s="111">
        <f t="shared" si="49"/>
        <v>0</v>
      </c>
      <c r="AQ117" s="111">
        <f t="shared" si="49"/>
        <v>0</v>
      </c>
      <c r="AR117" s="111">
        <f t="shared" si="49"/>
        <v>0</v>
      </c>
      <c r="AS117" s="111">
        <f t="shared" si="49"/>
        <v>0</v>
      </c>
      <c r="AT117" s="111">
        <f t="shared" si="49"/>
        <v>0</v>
      </c>
      <c r="AU117" s="111">
        <f t="shared" si="49"/>
        <v>0</v>
      </c>
      <c r="AV117" s="111">
        <f t="shared" si="49"/>
        <v>0</v>
      </c>
      <c r="AW117" s="111"/>
      <c r="AX117" s="111"/>
      <c r="AY117" s="111">
        <f t="shared" si="50"/>
        <v>0</v>
      </c>
      <c r="AZ117" s="111">
        <f t="shared" si="50"/>
        <v>0</v>
      </c>
      <c r="BA117" s="111">
        <f t="shared" si="50"/>
        <v>0</v>
      </c>
      <c r="BB117" s="111">
        <f t="shared" si="50"/>
        <v>0</v>
      </c>
      <c r="BC117" s="111">
        <f t="shared" si="50"/>
        <v>0</v>
      </c>
      <c r="BD117" s="111">
        <f t="shared" si="50"/>
        <v>0</v>
      </c>
      <c r="BE117" s="111">
        <f t="shared" si="50"/>
        <v>0</v>
      </c>
      <c r="BF117" s="111">
        <f t="shared" si="50"/>
        <v>0</v>
      </c>
      <c r="BG117" s="111">
        <f t="shared" si="50"/>
        <v>0</v>
      </c>
      <c r="BH117" s="114"/>
      <c r="BI117" s="114"/>
      <c r="BJ117" s="114">
        <v>0</v>
      </c>
      <c r="BK117" s="114">
        <v>0</v>
      </c>
      <c r="BL117" s="114">
        <v>0</v>
      </c>
      <c r="BM117" s="114">
        <v>0</v>
      </c>
      <c r="BN117" s="114">
        <v>0</v>
      </c>
      <c r="BO117" s="114">
        <v>0</v>
      </c>
      <c r="BP117" s="114">
        <v>0</v>
      </c>
      <c r="BQ117" s="114">
        <v>0</v>
      </c>
      <c r="BR117" s="114">
        <v>0</v>
      </c>
    </row>
    <row r="118" spans="1:70" x14ac:dyDescent="0.25">
      <c r="A118" s="108" t="s">
        <v>89</v>
      </c>
      <c r="B118" s="106" t="s">
        <v>90</v>
      </c>
      <c r="C118" s="109" t="s">
        <v>18</v>
      </c>
      <c r="D118" s="111"/>
      <c r="E118" s="111"/>
      <c r="F118" s="111"/>
      <c r="G118" s="111">
        <f t="shared" si="46"/>
        <v>0</v>
      </c>
      <c r="H118" s="111">
        <f t="shared" si="46"/>
        <v>0</v>
      </c>
      <c r="I118" s="111">
        <f t="shared" si="46"/>
        <v>0</v>
      </c>
      <c r="J118" s="111">
        <f t="shared" si="46"/>
        <v>0</v>
      </c>
      <c r="K118" s="111">
        <f t="shared" si="46"/>
        <v>0</v>
      </c>
      <c r="L118" s="111">
        <f t="shared" si="46"/>
        <v>0</v>
      </c>
      <c r="M118" s="111">
        <f t="shared" si="46"/>
        <v>0</v>
      </c>
      <c r="N118" s="111">
        <f t="shared" si="46"/>
        <v>0</v>
      </c>
      <c r="O118" s="111">
        <f t="shared" si="46"/>
        <v>0</v>
      </c>
      <c r="P118" s="111"/>
      <c r="Q118" s="111"/>
      <c r="R118" s="111">
        <f t="shared" si="47"/>
        <v>0</v>
      </c>
      <c r="S118" s="111">
        <f t="shared" si="47"/>
        <v>0</v>
      </c>
      <c r="T118" s="111">
        <f t="shared" si="47"/>
        <v>0</v>
      </c>
      <c r="U118" s="111">
        <f t="shared" si="47"/>
        <v>0</v>
      </c>
      <c r="V118" s="111">
        <f t="shared" si="47"/>
        <v>0</v>
      </c>
      <c r="W118" s="111">
        <f t="shared" si="47"/>
        <v>0</v>
      </c>
      <c r="X118" s="111">
        <f t="shared" si="47"/>
        <v>0</v>
      </c>
      <c r="Y118" s="111">
        <f t="shared" si="47"/>
        <v>0</v>
      </c>
      <c r="Z118" s="111">
        <f t="shared" si="47"/>
        <v>0</v>
      </c>
      <c r="AA118" s="111"/>
      <c r="AB118" s="111"/>
      <c r="AC118" s="111">
        <f t="shared" si="48"/>
        <v>0</v>
      </c>
      <c r="AD118" s="111">
        <f t="shared" si="48"/>
        <v>0</v>
      </c>
      <c r="AE118" s="111">
        <f t="shared" si="48"/>
        <v>0</v>
      </c>
      <c r="AF118" s="111">
        <f t="shared" si="48"/>
        <v>0</v>
      </c>
      <c r="AG118" s="111">
        <f t="shared" si="48"/>
        <v>0</v>
      </c>
      <c r="AH118" s="111">
        <f t="shared" si="48"/>
        <v>0</v>
      </c>
      <c r="AI118" s="111">
        <f t="shared" si="48"/>
        <v>0</v>
      </c>
      <c r="AJ118" s="111">
        <f t="shared" si="48"/>
        <v>0</v>
      </c>
      <c r="AK118" s="111">
        <f t="shared" si="48"/>
        <v>0</v>
      </c>
      <c r="AL118" s="111"/>
      <c r="AM118" s="111"/>
      <c r="AN118" s="111">
        <f t="shared" si="49"/>
        <v>0</v>
      </c>
      <c r="AO118" s="111">
        <f t="shared" si="49"/>
        <v>0</v>
      </c>
      <c r="AP118" s="111">
        <f t="shared" si="49"/>
        <v>0</v>
      </c>
      <c r="AQ118" s="111">
        <f t="shared" si="49"/>
        <v>0</v>
      </c>
      <c r="AR118" s="111">
        <f t="shared" si="49"/>
        <v>0</v>
      </c>
      <c r="AS118" s="111">
        <f t="shared" si="49"/>
        <v>0</v>
      </c>
      <c r="AT118" s="111">
        <f t="shared" si="49"/>
        <v>0</v>
      </c>
      <c r="AU118" s="111">
        <f t="shared" si="49"/>
        <v>0</v>
      </c>
      <c r="AV118" s="111">
        <f t="shared" si="49"/>
        <v>0</v>
      </c>
      <c r="AW118" s="111"/>
      <c r="AX118" s="111"/>
      <c r="AY118" s="111">
        <f t="shared" si="50"/>
        <v>0</v>
      </c>
      <c r="AZ118" s="111">
        <f t="shared" si="50"/>
        <v>0</v>
      </c>
      <c r="BA118" s="111">
        <f t="shared" si="50"/>
        <v>0</v>
      </c>
      <c r="BB118" s="111">
        <f t="shared" si="50"/>
        <v>0</v>
      </c>
      <c r="BC118" s="111">
        <f t="shared" si="50"/>
        <v>0</v>
      </c>
      <c r="BD118" s="111">
        <f t="shared" si="50"/>
        <v>0</v>
      </c>
      <c r="BE118" s="111">
        <f t="shared" si="50"/>
        <v>0</v>
      </c>
      <c r="BF118" s="111">
        <f t="shared" si="50"/>
        <v>0</v>
      </c>
      <c r="BG118" s="111">
        <f t="shared" si="50"/>
        <v>0</v>
      </c>
      <c r="BH118" s="114"/>
      <c r="BI118" s="114"/>
      <c r="BJ118" s="114">
        <v>0</v>
      </c>
      <c r="BK118" s="114">
        <v>0</v>
      </c>
      <c r="BL118" s="114">
        <v>0</v>
      </c>
      <c r="BM118" s="114">
        <v>0</v>
      </c>
      <c r="BN118" s="114">
        <v>0</v>
      </c>
      <c r="BO118" s="114">
        <v>0</v>
      </c>
      <c r="BP118" s="114">
        <v>0</v>
      </c>
      <c r="BQ118" s="114">
        <v>0</v>
      </c>
      <c r="BR118" s="114">
        <v>0</v>
      </c>
    </row>
    <row r="119" spans="1:70" x14ac:dyDescent="0.25">
      <c r="A119" s="108" t="s">
        <v>91</v>
      </c>
      <c r="B119" s="106" t="s">
        <v>92</v>
      </c>
      <c r="C119" s="109" t="s">
        <v>18</v>
      </c>
      <c r="D119" s="111"/>
      <c r="E119" s="111"/>
      <c r="F119" s="111"/>
      <c r="G119" s="111">
        <f t="shared" si="46"/>
        <v>0</v>
      </c>
      <c r="H119" s="111">
        <f t="shared" si="46"/>
        <v>0</v>
      </c>
      <c r="I119" s="111">
        <f t="shared" si="46"/>
        <v>0</v>
      </c>
      <c r="J119" s="111">
        <f t="shared" si="46"/>
        <v>0</v>
      </c>
      <c r="K119" s="111">
        <f t="shared" si="46"/>
        <v>0</v>
      </c>
      <c r="L119" s="111">
        <f t="shared" si="46"/>
        <v>0</v>
      </c>
      <c r="M119" s="111">
        <f t="shared" si="46"/>
        <v>0</v>
      </c>
      <c r="N119" s="111">
        <f t="shared" si="46"/>
        <v>0</v>
      </c>
      <c r="O119" s="111">
        <f t="shared" si="46"/>
        <v>0</v>
      </c>
      <c r="P119" s="111"/>
      <c r="Q119" s="111"/>
      <c r="R119" s="111">
        <f t="shared" si="47"/>
        <v>0</v>
      </c>
      <c r="S119" s="111">
        <f t="shared" si="47"/>
        <v>0</v>
      </c>
      <c r="T119" s="111">
        <f t="shared" si="47"/>
        <v>0</v>
      </c>
      <c r="U119" s="111">
        <f t="shared" si="47"/>
        <v>0</v>
      </c>
      <c r="V119" s="111">
        <f t="shared" si="47"/>
        <v>0</v>
      </c>
      <c r="W119" s="111">
        <f t="shared" si="47"/>
        <v>0</v>
      </c>
      <c r="X119" s="111">
        <f t="shared" si="47"/>
        <v>0</v>
      </c>
      <c r="Y119" s="111">
        <f t="shared" si="47"/>
        <v>0</v>
      </c>
      <c r="Z119" s="111">
        <f t="shared" si="47"/>
        <v>0</v>
      </c>
      <c r="AA119" s="111"/>
      <c r="AB119" s="111"/>
      <c r="AC119" s="111">
        <f t="shared" si="48"/>
        <v>0</v>
      </c>
      <c r="AD119" s="111">
        <f t="shared" si="48"/>
        <v>0</v>
      </c>
      <c r="AE119" s="111">
        <f t="shared" si="48"/>
        <v>0</v>
      </c>
      <c r="AF119" s="111">
        <f t="shared" si="48"/>
        <v>0</v>
      </c>
      <c r="AG119" s="111">
        <f t="shared" si="48"/>
        <v>0</v>
      </c>
      <c r="AH119" s="111">
        <f t="shared" si="48"/>
        <v>0</v>
      </c>
      <c r="AI119" s="111">
        <f t="shared" si="48"/>
        <v>0</v>
      </c>
      <c r="AJ119" s="111">
        <f t="shared" si="48"/>
        <v>0</v>
      </c>
      <c r="AK119" s="111">
        <f t="shared" si="48"/>
        <v>0</v>
      </c>
      <c r="AL119" s="111"/>
      <c r="AM119" s="111"/>
      <c r="AN119" s="111">
        <f t="shared" si="49"/>
        <v>0</v>
      </c>
      <c r="AO119" s="111">
        <f t="shared" si="49"/>
        <v>0</v>
      </c>
      <c r="AP119" s="111">
        <f t="shared" si="49"/>
        <v>0</v>
      </c>
      <c r="AQ119" s="111">
        <f t="shared" si="49"/>
        <v>0</v>
      </c>
      <c r="AR119" s="111">
        <f t="shared" si="49"/>
        <v>0</v>
      </c>
      <c r="AS119" s="111">
        <f t="shared" si="49"/>
        <v>0</v>
      </c>
      <c r="AT119" s="111">
        <f t="shared" si="49"/>
        <v>0</v>
      </c>
      <c r="AU119" s="111">
        <f t="shared" si="49"/>
        <v>0</v>
      </c>
      <c r="AV119" s="111">
        <f t="shared" si="49"/>
        <v>0</v>
      </c>
      <c r="AW119" s="111"/>
      <c r="AX119" s="111"/>
      <c r="AY119" s="111">
        <f t="shared" si="50"/>
        <v>0</v>
      </c>
      <c r="AZ119" s="111">
        <f t="shared" si="50"/>
        <v>0</v>
      </c>
      <c r="BA119" s="111">
        <f t="shared" si="50"/>
        <v>0</v>
      </c>
      <c r="BB119" s="111">
        <f t="shared" si="50"/>
        <v>0</v>
      </c>
      <c r="BC119" s="111">
        <f t="shared" si="50"/>
        <v>0</v>
      </c>
      <c r="BD119" s="111">
        <f t="shared" si="50"/>
        <v>0</v>
      </c>
      <c r="BE119" s="111">
        <f t="shared" si="50"/>
        <v>0</v>
      </c>
      <c r="BF119" s="111">
        <f t="shared" si="50"/>
        <v>0</v>
      </c>
      <c r="BG119" s="111">
        <f t="shared" si="50"/>
        <v>0</v>
      </c>
      <c r="BH119" s="114"/>
      <c r="BI119" s="114"/>
      <c r="BJ119" s="114">
        <v>0</v>
      </c>
      <c r="BK119" s="114">
        <v>0</v>
      </c>
      <c r="BL119" s="114">
        <v>0</v>
      </c>
      <c r="BM119" s="114">
        <v>0</v>
      </c>
      <c r="BN119" s="114">
        <v>0</v>
      </c>
      <c r="BO119" s="114">
        <v>0</v>
      </c>
      <c r="BP119" s="114">
        <v>0</v>
      </c>
      <c r="BQ119" s="114">
        <v>0</v>
      </c>
      <c r="BR119" s="114">
        <v>0</v>
      </c>
    </row>
    <row r="120" spans="1:70" ht="31.5" x14ac:dyDescent="0.25">
      <c r="A120" s="108" t="s">
        <v>93</v>
      </c>
      <c r="B120" s="106" t="s">
        <v>94</v>
      </c>
      <c r="C120" s="109" t="s">
        <v>18</v>
      </c>
      <c r="D120" s="111"/>
      <c r="E120" s="111"/>
      <c r="F120" s="111"/>
      <c r="G120" s="111">
        <f t="shared" si="46"/>
        <v>0</v>
      </c>
      <c r="H120" s="111">
        <f t="shared" si="46"/>
        <v>0</v>
      </c>
      <c r="I120" s="111">
        <f t="shared" si="46"/>
        <v>0</v>
      </c>
      <c r="J120" s="111">
        <f t="shared" si="46"/>
        <v>0</v>
      </c>
      <c r="K120" s="111">
        <f t="shared" si="46"/>
        <v>0</v>
      </c>
      <c r="L120" s="111">
        <f t="shared" si="46"/>
        <v>0</v>
      </c>
      <c r="M120" s="111">
        <f t="shared" si="46"/>
        <v>0</v>
      </c>
      <c r="N120" s="111">
        <f t="shared" si="46"/>
        <v>0</v>
      </c>
      <c r="O120" s="111">
        <f t="shared" si="46"/>
        <v>0</v>
      </c>
      <c r="P120" s="111"/>
      <c r="Q120" s="111"/>
      <c r="R120" s="111">
        <f t="shared" si="47"/>
        <v>0</v>
      </c>
      <c r="S120" s="111">
        <f t="shared" si="47"/>
        <v>0</v>
      </c>
      <c r="T120" s="111">
        <f t="shared" si="47"/>
        <v>0</v>
      </c>
      <c r="U120" s="111">
        <f t="shared" si="47"/>
        <v>0</v>
      </c>
      <c r="V120" s="111">
        <f t="shared" si="47"/>
        <v>0</v>
      </c>
      <c r="W120" s="111">
        <f t="shared" si="47"/>
        <v>0</v>
      </c>
      <c r="X120" s="111">
        <f t="shared" si="47"/>
        <v>0</v>
      </c>
      <c r="Y120" s="111">
        <f t="shared" si="47"/>
        <v>0</v>
      </c>
      <c r="Z120" s="111">
        <f t="shared" si="47"/>
        <v>0</v>
      </c>
      <c r="AA120" s="111"/>
      <c r="AB120" s="111"/>
      <c r="AC120" s="111">
        <f t="shared" si="48"/>
        <v>0</v>
      </c>
      <c r="AD120" s="111">
        <f t="shared" si="48"/>
        <v>0</v>
      </c>
      <c r="AE120" s="111">
        <f t="shared" si="48"/>
        <v>0</v>
      </c>
      <c r="AF120" s="111">
        <f t="shared" si="48"/>
        <v>0</v>
      </c>
      <c r="AG120" s="111">
        <f t="shared" si="48"/>
        <v>0</v>
      </c>
      <c r="AH120" s="111">
        <f t="shared" si="48"/>
        <v>0</v>
      </c>
      <c r="AI120" s="111">
        <f t="shared" si="48"/>
        <v>0</v>
      </c>
      <c r="AJ120" s="111">
        <f t="shared" si="48"/>
        <v>0</v>
      </c>
      <c r="AK120" s="111">
        <f t="shared" si="48"/>
        <v>0</v>
      </c>
      <c r="AL120" s="111"/>
      <c r="AM120" s="111"/>
      <c r="AN120" s="111">
        <f t="shared" si="49"/>
        <v>0</v>
      </c>
      <c r="AO120" s="111">
        <f t="shared" si="49"/>
        <v>0</v>
      </c>
      <c r="AP120" s="111">
        <f t="shared" si="49"/>
        <v>0</v>
      </c>
      <c r="AQ120" s="111">
        <f t="shared" si="49"/>
        <v>0</v>
      </c>
      <c r="AR120" s="111">
        <f t="shared" si="49"/>
        <v>0</v>
      </c>
      <c r="AS120" s="111">
        <f t="shared" si="49"/>
        <v>0</v>
      </c>
      <c r="AT120" s="111">
        <f t="shared" si="49"/>
        <v>0</v>
      </c>
      <c r="AU120" s="111">
        <f t="shared" si="49"/>
        <v>0</v>
      </c>
      <c r="AV120" s="111">
        <f t="shared" si="49"/>
        <v>0</v>
      </c>
      <c r="AW120" s="111"/>
      <c r="AX120" s="111"/>
      <c r="AY120" s="111">
        <f t="shared" si="50"/>
        <v>0</v>
      </c>
      <c r="AZ120" s="111">
        <f t="shared" si="50"/>
        <v>0</v>
      </c>
      <c r="BA120" s="111">
        <f t="shared" si="50"/>
        <v>0</v>
      </c>
      <c r="BB120" s="111">
        <f t="shared" si="50"/>
        <v>0</v>
      </c>
      <c r="BC120" s="111">
        <f t="shared" si="50"/>
        <v>0</v>
      </c>
      <c r="BD120" s="111">
        <f t="shared" si="50"/>
        <v>0</v>
      </c>
      <c r="BE120" s="111">
        <f t="shared" si="50"/>
        <v>0</v>
      </c>
      <c r="BF120" s="111">
        <f t="shared" si="50"/>
        <v>0</v>
      </c>
      <c r="BG120" s="111">
        <f t="shared" si="50"/>
        <v>0</v>
      </c>
      <c r="BH120" s="114"/>
      <c r="BI120" s="114"/>
      <c r="BJ120" s="114">
        <v>0</v>
      </c>
      <c r="BK120" s="114">
        <v>0</v>
      </c>
      <c r="BL120" s="114">
        <v>0</v>
      </c>
      <c r="BM120" s="114">
        <v>0</v>
      </c>
      <c r="BN120" s="114">
        <v>0</v>
      </c>
      <c r="BO120" s="114">
        <v>0</v>
      </c>
      <c r="BP120" s="114">
        <v>0</v>
      </c>
      <c r="BQ120" s="114">
        <v>0</v>
      </c>
      <c r="BR120" s="114">
        <v>0</v>
      </c>
    </row>
    <row r="121" spans="1:70" ht="31.5" x14ac:dyDescent="0.25">
      <c r="A121" s="108" t="s">
        <v>95</v>
      </c>
      <c r="B121" s="106" t="s">
        <v>96</v>
      </c>
      <c r="C121" s="109" t="s">
        <v>18</v>
      </c>
      <c r="D121" s="111"/>
      <c r="E121" s="111"/>
      <c r="F121" s="111"/>
      <c r="G121" s="111">
        <f t="shared" ref="G121:BG121" si="51">IFERROR(SUM(G122,G123),"нд")</f>
        <v>0</v>
      </c>
      <c r="H121" s="111">
        <f t="shared" si="51"/>
        <v>0</v>
      </c>
      <c r="I121" s="111">
        <f t="shared" si="51"/>
        <v>0</v>
      </c>
      <c r="J121" s="111">
        <f t="shared" si="51"/>
        <v>0</v>
      </c>
      <c r="K121" s="111">
        <f t="shared" si="51"/>
        <v>0</v>
      </c>
      <c r="L121" s="111">
        <f t="shared" si="51"/>
        <v>0</v>
      </c>
      <c r="M121" s="111">
        <f t="shared" si="51"/>
        <v>0</v>
      </c>
      <c r="N121" s="111">
        <f t="shared" si="51"/>
        <v>0</v>
      </c>
      <c r="O121" s="111">
        <f t="shared" si="51"/>
        <v>0</v>
      </c>
      <c r="P121" s="111"/>
      <c r="Q121" s="111"/>
      <c r="R121" s="111">
        <f t="shared" si="51"/>
        <v>0</v>
      </c>
      <c r="S121" s="111">
        <f t="shared" si="51"/>
        <v>0</v>
      </c>
      <c r="T121" s="111">
        <f t="shared" si="51"/>
        <v>0</v>
      </c>
      <c r="U121" s="111">
        <f t="shared" si="51"/>
        <v>0</v>
      </c>
      <c r="V121" s="111">
        <f t="shared" si="51"/>
        <v>0</v>
      </c>
      <c r="W121" s="111">
        <f t="shared" si="51"/>
        <v>0</v>
      </c>
      <c r="X121" s="111">
        <f t="shared" si="51"/>
        <v>0</v>
      </c>
      <c r="Y121" s="111">
        <f t="shared" si="51"/>
        <v>0</v>
      </c>
      <c r="Z121" s="111">
        <f t="shared" si="51"/>
        <v>0</v>
      </c>
      <c r="AA121" s="111"/>
      <c r="AB121" s="111"/>
      <c r="AC121" s="111">
        <f t="shared" si="51"/>
        <v>0</v>
      </c>
      <c r="AD121" s="111">
        <f t="shared" si="51"/>
        <v>0</v>
      </c>
      <c r="AE121" s="111">
        <f t="shared" si="51"/>
        <v>0</v>
      </c>
      <c r="AF121" s="111">
        <f t="shared" si="51"/>
        <v>0</v>
      </c>
      <c r="AG121" s="111">
        <f t="shared" si="51"/>
        <v>0</v>
      </c>
      <c r="AH121" s="111">
        <f t="shared" si="51"/>
        <v>0</v>
      </c>
      <c r="AI121" s="111">
        <f t="shared" si="51"/>
        <v>0</v>
      </c>
      <c r="AJ121" s="111">
        <f t="shared" si="51"/>
        <v>0</v>
      </c>
      <c r="AK121" s="111">
        <f t="shared" si="51"/>
        <v>0</v>
      </c>
      <c r="AL121" s="111"/>
      <c r="AM121" s="111"/>
      <c r="AN121" s="111">
        <f t="shared" si="51"/>
        <v>0</v>
      </c>
      <c r="AO121" s="111">
        <f t="shared" si="51"/>
        <v>0</v>
      </c>
      <c r="AP121" s="111">
        <f t="shared" si="51"/>
        <v>0</v>
      </c>
      <c r="AQ121" s="111">
        <f t="shared" si="51"/>
        <v>0</v>
      </c>
      <c r="AR121" s="111">
        <f t="shared" si="51"/>
        <v>0</v>
      </c>
      <c r="AS121" s="111">
        <f t="shared" si="51"/>
        <v>0</v>
      </c>
      <c r="AT121" s="111">
        <f t="shared" si="51"/>
        <v>0</v>
      </c>
      <c r="AU121" s="111">
        <f t="shared" si="51"/>
        <v>0</v>
      </c>
      <c r="AV121" s="111">
        <f t="shared" si="51"/>
        <v>0</v>
      </c>
      <c r="AW121" s="111"/>
      <c r="AX121" s="111"/>
      <c r="AY121" s="111">
        <f t="shared" si="51"/>
        <v>0</v>
      </c>
      <c r="AZ121" s="111">
        <f t="shared" si="51"/>
        <v>0</v>
      </c>
      <c r="BA121" s="111">
        <f t="shared" si="51"/>
        <v>0</v>
      </c>
      <c r="BB121" s="111">
        <f t="shared" si="51"/>
        <v>0</v>
      </c>
      <c r="BC121" s="111">
        <f t="shared" si="51"/>
        <v>0</v>
      </c>
      <c r="BD121" s="111">
        <f t="shared" si="51"/>
        <v>0</v>
      </c>
      <c r="BE121" s="111">
        <f t="shared" si="51"/>
        <v>0</v>
      </c>
      <c r="BF121" s="111">
        <f t="shared" si="51"/>
        <v>0</v>
      </c>
      <c r="BG121" s="111">
        <f t="shared" si="51"/>
        <v>0</v>
      </c>
      <c r="BH121" s="114"/>
      <c r="BI121" s="114"/>
      <c r="BJ121" s="114">
        <v>0</v>
      </c>
      <c r="BK121" s="114">
        <v>0</v>
      </c>
      <c r="BL121" s="114">
        <v>0</v>
      </c>
      <c r="BM121" s="114">
        <v>0</v>
      </c>
      <c r="BN121" s="114">
        <v>0</v>
      </c>
      <c r="BO121" s="114">
        <v>0</v>
      </c>
      <c r="BP121" s="114">
        <v>0</v>
      </c>
      <c r="BQ121" s="114">
        <v>0</v>
      </c>
      <c r="BR121" s="114">
        <v>0</v>
      </c>
    </row>
    <row r="122" spans="1:70" x14ac:dyDescent="0.25">
      <c r="A122" s="108" t="s">
        <v>97</v>
      </c>
      <c r="B122" s="106" t="s">
        <v>98</v>
      </c>
      <c r="C122" s="109" t="s">
        <v>18</v>
      </c>
      <c r="D122" s="111"/>
      <c r="E122" s="111"/>
      <c r="F122" s="111"/>
      <c r="G122" s="111">
        <f t="shared" ref="G122:S123" si="52">IFERROR(0,"нд")</f>
        <v>0</v>
      </c>
      <c r="H122" s="111">
        <f t="shared" si="52"/>
        <v>0</v>
      </c>
      <c r="I122" s="111">
        <f t="shared" si="52"/>
        <v>0</v>
      </c>
      <c r="J122" s="111">
        <f t="shared" si="52"/>
        <v>0</v>
      </c>
      <c r="K122" s="111">
        <f t="shared" si="52"/>
        <v>0</v>
      </c>
      <c r="L122" s="111">
        <f t="shared" si="52"/>
        <v>0</v>
      </c>
      <c r="M122" s="111">
        <f t="shared" si="52"/>
        <v>0</v>
      </c>
      <c r="N122" s="111">
        <f t="shared" si="52"/>
        <v>0</v>
      </c>
      <c r="O122" s="111">
        <f t="shared" si="52"/>
        <v>0</v>
      </c>
      <c r="P122" s="111"/>
      <c r="Q122" s="111"/>
      <c r="R122" s="111">
        <f t="shared" si="52"/>
        <v>0</v>
      </c>
      <c r="S122" s="111">
        <f t="shared" si="52"/>
        <v>0</v>
      </c>
      <c r="T122" s="111">
        <f t="shared" ref="R122:AE123" si="53">IFERROR(0,"нд")</f>
        <v>0</v>
      </c>
      <c r="U122" s="111">
        <f t="shared" si="53"/>
        <v>0</v>
      </c>
      <c r="V122" s="111">
        <f t="shared" si="53"/>
        <v>0</v>
      </c>
      <c r="W122" s="111">
        <f t="shared" si="53"/>
        <v>0</v>
      </c>
      <c r="X122" s="111">
        <f t="shared" si="53"/>
        <v>0</v>
      </c>
      <c r="Y122" s="111">
        <f t="shared" si="53"/>
        <v>0</v>
      </c>
      <c r="Z122" s="111">
        <f t="shared" si="53"/>
        <v>0</v>
      </c>
      <c r="AA122" s="111"/>
      <c r="AB122" s="111"/>
      <c r="AC122" s="111">
        <f t="shared" si="53"/>
        <v>0</v>
      </c>
      <c r="AD122" s="111">
        <f t="shared" si="53"/>
        <v>0</v>
      </c>
      <c r="AE122" s="111">
        <f t="shared" si="53"/>
        <v>0</v>
      </c>
      <c r="AF122" s="111">
        <f t="shared" ref="AC122:AP123" si="54">IFERROR(0,"нд")</f>
        <v>0</v>
      </c>
      <c r="AG122" s="111">
        <f t="shared" si="54"/>
        <v>0</v>
      </c>
      <c r="AH122" s="111">
        <f t="shared" si="54"/>
        <v>0</v>
      </c>
      <c r="AI122" s="111">
        <f t="shared" si="54"/>
        <v>0</v>
      </c>
      <c r="AJ122" s="111">
        <f t="shared" si="54"/>
        <v>0</v>
      </c>
      <c r="AK122" s="111">
        <f t="shared" si="54"/>
        <v>0</v>
      </c>
      <c r="AL122" s="111"/>
      <c r="AM122" s="111"/>
      <c r="AN122" s="111">
        <f t="shared" si="54"/>
        <v>0</v>
      </c>
      <c r="AO122" s="111">
        <f t="shared" si="54"/>
        <v>0</v>
      </c>
      <c r="AP122" s="111">
        <f t="shared" si="54"/>
        <v>0</v>
      </c>
      <c r="AQ122" s="111">
        <f t="shared" ref="AN122:BA123" si="55">IFERROR(0,"нд")</f>
        <v>0</v>
      </c>
      <c r="AR122" s="111">
        <f t="shared" si="55"/>
        <v>0</v>
      </c>
      <c r="AS122" s="111">
        <f t="shared" si="55"/>
        <v>0</v>
      </c>
      <c r="AT122" s="111">
        <f t="shared" si="55"/>
        <v>0</v>
      </c>
      <c r="AU122" s="111">
        <f t="shared" si="55"/>
        <v>0</v>
      </c>
      <c r="AV122" s="111">
        <f t="shared" si="55"/>
        <v>0</v>
      </c>
      <c r="AW122" s="111"/>
      <c r="AX122" s="111"/>
      <c r="AY122" s="111">
        <f t="shared" si="55"/>
        <v>0</v>
      </c>
      <c r="AZ122" s="111">
        <f t="shared" si="55"/>
        <v>0</v>
      </c>
      <c r="BA122" s="111">
        <f t="shared" si="55"/>
        <v>0</v>
      </c>
      <c r="BB122" s="111">
        <f t="shared" ref="AY122:BG123" si="56">IFERROR(0,"нд")</f>
        <v>0</v>
      </c>
      <c r="BC122" s="111">
        <f t="shared" si="56"/>
        <v>0</v>
      </c>
      <c r="BD122" s="111">
        <f t="shared" si="56"/>
        <v>0</v>
      </c>
      <c r="BE122" s="111">
        <f t="shared" si="56"/>
        <v>0</v>
      </c>
      <c r="BF122" s="111">
        <f t="shared" si="56"/>
        <v>0</v>
      </c>
      <c r="BG122" s="111">
        <f t="shared" si="56"/>
        <v>0</v>
      </c>
      <c r="BH122" s="114"/>
      <c r="BI122" s="114"/>
      <c r="BJ122" s="114">
        <v>0</v>
      </c>
      <c r="BK122" s="114">
        <v>0</v>
      </c>
      <c r="BL122" s="114">
        <v>0</v>
      </c>
      <c r="BM122" s="114">
        <v>0</v>
      </c>
      <c r="BN122" s="114">
        <v>0</v>
      </c>
      <c r="BO122" s="114">
        <v>0</v>
      </c>
      <c r="BP122" s="114">
        <v>0</v>
      </c>
      <c r="BQ122" s="114">
        <v>0</v>
      </c>
      <c r="BR122" s="114">
        <v>0</v>
      </c>
    </row>
    <row r="123" spans="1:70" x14ac:dyDescent="0.25">
      <c r="A123" s="108" t="s">
        <v>99</v>
      </c>
      <c r="B123" s="106" t="s">
        <v>100</v>
      </c>
      <c r="C123" s="109" t="s">
        <v>18</v>
      </c>
      <c r="D123" s="111"/>
      <c r="E123" s="111"/>
      <c r="F123" s="111"/>
      <c r="G123" s="111">
        <f t="shared" si="52"/>
        <v>0</v>
      </c>
      <c r="H123" s="111">
        <f t="shared" si="52"/>
        <v>0</v>
      </c>
      <c r="I123" s="111">
        <f t="shared" si="52"/>
        <v>0</v>
      </c>
      <c r="J123" s="111">
        <f t="shared" si="52"/>
        <v>0</v>
      </c>
      <c r="K123" s="111">
        <f t="shared" si="52"/>
        <v>0</v>
      </c>
      <c r="L123" s="111">
        <f t="shared" si="52"/>
        <v>0</v>
      </c>
      <c r="M123" s="111">
        <f t="shared" si="52"/>
        <v>0</v>
      </c>
      <c r="N123" s="111">
        <f t="shared" si="52"/>
        <v>0</v>
      </c>
      <c r="O123" s="111">
        <f t="shared" si="52"/>
        <v>0</v>
      </c>
      <c r="P123" s="111"/>
      <c r="Q123" s="111"/>
      <c r="R123" s="111">
        <f t="shared" si="53"/>
        <v>0</v>
      </c>
      <c r="S123" s="111">
        <f t="shared" si="53"/>
        <v>0</v>
      </c>
      <c r="T123" s="111">
        <f t="shared" si="53"/>
        <v>0</v>
      </c>
      <c r="U123" s="111">
        <f t="shared" si="53"/>
        <v>0</v>
      </c>
      <c r="V123" s="111">
        <f t="shared" si="53"/>
        <v>0</v>
      </c>
      <c r="W123" s="111">
        <f t="shared" si="53"/>
        <v>0</v>
      </c>
      <c r="X123" s="111">
        <f t="shared" si="53"/>
        <v>0</v>
      </c>
      <c r="Y123" s="111">
        <f t="shared" si="53"/>
        <v>0</v>
      </c>
      <c r="Z123" s="111">
        <f t="shared" si="53"/>
        <v>0</v>
      </c>
      <c r="AA123" s="111"/>
      <c r="AB123" s="111"/>
      <c r="AC123" s="111">
        <f t="shared" si="54"/>
        <v>0</v>
      </c>
      <c r="AD123" s="111">
        <f t="shared" si="54"/>
        <v>0</v>
      </c>
      <c r="AE123" s="111">
        <f t="shared" si="54"/>
        <v>0</v>
      </c>
      <c r="AF123" s="111">
        <f t="shared" si="54"/>
        <v>0</v>
      </c>
      <c r="AG123" s="111">
        <f t="shared" si="54"/>
        <v>0</v>
      </c>
      <c r="AH123" s="111">
        <f t="shared" si="54"/>
        <v>0</v>
      </c>
      <c r="AI123" s="111">
        <f t="shared" si="54"/>
        <v>0</v>
      </c>
      <c r="AJ123" s="111">
        <f t="shared" si="54"/>
        <v>0</v>
      </c>
      <c r="AK123" s="111">
        <f t="shared" si="54"/>
        <v>0</v>
      </c>
      <c r="AL123" s="111"/>
      <c r="AM123" s="111"/>
      <c r="AN123" s="111">
        <f t="shared" si="55"/>
        <v>0</v>
      </c>
      <c r="AO123" s="111">
        <f t="shared" si="55"/>
        <v>0</v>
      </c>
      <c r="AP123" s="111">
        <f t="shared" si="55"/>
        <v>0</v>
      </c>
      <c r="AQ123" s="111">
        <f t="shared" si="55"/>
        <v>0</v>
      </c>
      <c r="AR123" s="111">
        <f t="shared" si="55"/>
        <v>0</v>
      </c>
      <c r="AS123" s="111">
        <f t="shared" si="55"/>
        <v>0</v>
      </c>
      <c r="AT123" s="111">
        <f t="shared" si="55"/>
        <v>0</v>
      </c>
      <c r="AU123" s="111">
        <f t="shared" si="55"/>
        <v>0</v>
      </c>
      <c r="AV123" s="111">
        <f t="shared" si="55"/>
        <v>0</v>
      </c>
      <c r="AW123" s="111"/>
      <c r="AX123" s="111"/>
      <c r="AY123" s="111">
        <f t="shared" si="56"/>
        <v>0</v>
      </c>
      <c r="AZ123" s="111">
        <f t="shared" si="56"/>
        <v>0</v>
      </c>
      <c r="BA123" s="111">
        <f t="shared" si="56"/>
        <v>0</v>
      </c>
      <c r="BB123" s="111">
        <f t="shared" si="56"/>
        <v>0</v>
      </c>
      <c r="BC123" s="111">
        <f t="shared" si="56"/>
        <v>0</v>
      </c>
      <c r="BD123" s="111">
        <f t="shared" si="56"/>
        <v>0</v>
      </c>
      <c r="BE123" s="111">
        <f t="shared" si="56"/>
        <v>0</v>
      </c>
      <c r="BF123" s="111">
        <f t="shared" si="56"/>
        <v>0</v>
      </c>
      <c r="BG123" s="111">
        <f t="shared" si="56"/>
        <v>0</v>
      </c>
      <c r="BH123" s="114"/>
      <c r="BI123" s="114"/>
      <c r="BJ123" s="114">
        <v>0</v>
      </c>
      <c r="BK123" s="114">
        <v>0</v>
      </c>
      <c r="BL123" s="114">
        <v>0</v>
      </c>
      <c r="BM123" s="114">
        <v>0</v>
      </c>
      <c r="BN123" s="114">
        <v>0</v>
      </c>
      <c r="BO123" s="114">
        <v>0</v>
      </c>
      <c r="BP123" s="114">
        <v>0</v>
      </c>
      <c r="BQ123" s="114">
        <v>0</v>
      </c>
      <c r="BR123" s="114">
        <v>0</v>
      </c>
    </row>
    <row r="124" spans="1:70" ht="31.5" x14ac:dyDescent="0.25">
      <c r="A124" s="108" t="s">
        <v>101</v>
      </c>
      <c r="B124" s="106" t="s">
        <v>102</v>
      </c>
      <c r="C124" s="109" t="s">
        <v>18</v>
      </c>
      <c r="D124" s="111"/>
      <c r="E124" s="111"/>
      <c r="F124" s="111"/>
      <c r="G124" s="111">
        <f t="shared" ref="G124:BG124" si="57">IFERROR(SUM(G125,G126),"нд")</f>
        <v>0</v>
      </c>
      <c r="H124" s="111">
        <f t="shared" si="57"/>
        <v>0</v>
      </c>
      <c r="I124" s="111">
        <f t="shared" si="57"/>
        <v>0</v>
      </c>
      <c r="J124" s="111">
        <f t="shared" si="57"/>
        <v>0</v>
      </c>
      <c r="K124" s="111">
        <f t="shared" si="57"/>
        <v>0</v>
      </c>
      <c r="L124" s="111">
        <f t="shared" si="57"/>
        <v>0</v>
      </c>
      <c r="M124" s="111">
        <f t="shared" si="57"/>
        <v>0</v>
      </c>
      <c r="N124" s="111">
        <f t="shared" si="57"/>
        <v>0</v>
      </c>
      <c r="O124" s="111">
        <f t="shared" si="57"/>
        <v>0</v>
      </c>
      <c r="P124" s="111"/>
      <c r="Q124" s="111"/>
      <c r="R124" s="111">
        <f t="shared" si="57"/>
        <v>0</v>
      </c>
      <c r="S124" s="111">
        <f t="shared" si="57"/>
        <v>0</v>
      </c>
      <c r="T124" s="111">
        <f t="shared" si="57"/>
        <v>0</v>
      </c>
      <c r="U124" s="111">
        <f t="shared" si="57"/>
        <v>0</v>
      </c>
      <c r="V124" s="111">
        <f t="shared" si="57"/>
        <v>0</v>
      </c>
      <c r="W124" s="111">
        <f t="shared" si="57"/>
        <v>0</v>
      </c>
      <c r="X124" s="111">
        <f t="shared" si="57"/>
        <v>0</v>
      </c>
      <c r="Y124" s="111">
        <f t="shared" si="57"/>
        <v>0</v>
      </c>
      <c r="Z124" s="111">
        <f t="shared" si="57"/>
        <v>0</v>
      </c>
      <c r="AA124" s="111"/>
      <c r="AB124" s="111"/>
      <c r="AC124" s="111">
        <f t="shared" si="57"/>
        <v>0</v>
      </c>
      <c r="AD124" s="111">
        <f t="shared" si="57"/>
        <v>0</v>
      </c>
      <c r="AE124" s="111">
        <f t="shared" si="57"/>
        <v>0</v>
      </c>
      <c r="AF124" s="111">
        <f t="shared" si="57"/>
        <v>0</v>
      </c>
      <c r="AG124" s="111">
        <f t="shared" si="57"/>
        <v>0</v>
      </c>
      <c r="AH124" s="111">
        <f t="shared" si="57"/>
        <v>0</v>
      </c>
      <c r="AI124" s="111">
        <f t="shared" si="57"/>
        <v>0</v>
      </c>
      <c r="AJ124" s="111">
        <f t="shared" si="57"/>
        <v>0</v>
      </c>
      <c r="AK124" s="111">
        <f t="shared" si="57"/>
        <v>0</v>
      </c>
      <c r="AL124" s="111"/>
      <c r="AM124" s="111"/>
      <c r="AN124" s="111">
        <f t="shared" si="57"/>
        <v>0</v>
      </c>
      <c r="AO124" s="111">
        <f t="shared" si="57"/>
        <v>0</v>
      </c>
      <c r="AP124" s="111">
        <f t="shared" si="57"/>
        <v>0</v>
      </c>
      <c r="AQ124" s="111">
        <f t="shared" si="57"/>
        <v>0</v>
      </c>
      <c r="AR124" s="111">
        <f t="shared" si="57"/>
        <v>0</v>
      </c>
      <c r="AS124" s="111">
        <f t="shared" si="57"/>
        <v>0</v>
      </c>
      <c r="AT124" s="111">
        <f t="shared" si="57"/>
        <v>0</v>
      </c>
      <c r="AU124" s="111">
        <f t="shared" si="57"/>
        <v>0</v>
      </c>
      <c r="AV124" s="111">
        <f t="shared" si="57"/>
        <v>0</v>
      </c>
      <c r="AW124" s="111"/>
      <c r="AX124" s="111"/>
      <c r="AY124" s="111">
        <f t="shared" si="57"/>
        <v>0</v>
      </c>
      <c r="AZ124" s="111">
        <f t="shared" si="57"/>
        <v>0</v>
      </c>
      <c r="BA124" s="111">
        <f t="shared" si="57"/>
        <v>0</v>
      </c>
      <c r="BB124" s="111">
        <f t="shared" si="57"/>
        <v>0</v>
      </c>
      <c r="BC124" s="111">
        <f t="shared" si="57"/>
        <v>0</v>
      </c>
      <c r="BD124" s="111">
        <f t="shared" si="57"/>
        <v>0</v>
      </c>
      <c r="BE124" s="111">
        <f t="shared" si="57"/>
        <v>0</v>
      </c>
      <c r="BF124" s="111">
        <f t="shared" si="57"/>
        <v>0</v>
      </c>
      <c r="BG124" s="111">
        <f t="shared" si="57"/>
        <v>0</v>
      </c>
      <c r="BH124" s="114"/>
      <c r="BI124" s="114"/>
      <c r="BJ124" s="114">
        <v>0</v>
      </c>
      <c r="BK124" s="114">
        <v>0</v>
      </c>
      <c r="BL124" s="114">
        <v>0</v>
      </c>
      <c r="BM124" s="114">
        <v>0</v>
      </c>
      <c r="BN124" s="114">
        <v>0</v>
      </c>
      <c r="BO124" s="114">
        <v>0</v>
      </c>
      <c r="BP124" s="114">
        <v>0</v>
      </c>
      <c r="BQ124" s="114">
        <v>0</v>
      </c>
      <c r="BR124" s="114">
        <v>0</v>
      </c>
    </row>
    <row r="125" spans="1:70" ht="31.5" x14ac:dyDescent="0.25">
      <c r="A125" s="108" t="s">
        <v>103</v>
      </c>
      <c r="B125" s="106" t="s">
        <v>104</v>
      </c>
      <c r="C125" s="109" t="s">
        <v>18</v>
      </c>
      <c r="D125" s="111"/>
      <c r="E125" s="111"/>
      <c r="F125" s="111"/>
      <c r="G125" s="111">
        <f t="shared" ref="G125:S126" si="58">IFERROR(0,"нд")</f>
        <v>0</v>
      </c>
      <c r="H125" s="111">
        <f t="shared" si="58"/>
        <v>0</v>
      </c>
      <c r="I125" s="111">
        <f t="shared" si="58"/>
        <v>0</v>
      </c>
      <c r="J125" s="111">
        <f t="shared" si="58"/>
        <v>0</v>
      </c>
      <c r="K125" s="111">
        <f t="shared" si="58"/>
        <v>0</v>
      </c>
      <c r="L125" s="111">
        <f t="shared" si="58"/>
        <v>0</v>
      </c>
      <c r="M125" s="111">
        <f t="shared" si="58"/>
        <v>0</v>
      </c>
      <c r="N125" s="111">
        <f t="shared" si="58"/>
        <v>0</v>
      </c>
      <c r="O125" s="111">
        <f t="shared" si="58"/>
        <v>0</v>
      </c>
      <c r="P125" s="111"/>
      <c r="Q125" s="111"/>
      <c r="R125" s="111">
        <f t="shared" si="58"/>
        <v>0</v>
      </c>
      <c r="S125" s="111">
        <f t="shared" si="58"/>
        <v>0</v>
      </c>
      <c r="T125" s="111">
        <f t="shared" ref="R125:AE126" si="59">IFERROR(0,"нд")</f>
        <v>0</v>
      </c>
      <c r="U125" s="111">
        <f t="shared" si="59"/>
        <v>0</v>
      </c>
      <c r="V125" s="111">
        <f t="shared" si="59"/>
        <v>0</v>
      </c>
      <c r="W125" s="111">
        <f t="shared" si="59"/>
        <v>0</v>
      </c>
      <c r="X125" s="111">
        <f t="shared" si="59"/>
        <v>0</v>
      </c>
      <c r="Y125" s="111">
        <f t="shared" si="59"/>
        <v>0</v>
      </c>
      <c r="Z125" s="111">
        <f t="shared" si="59"/>
        <v>0</v>
      </c>
      <c r="AA125" s="111"/>
      <c r="AB125" s="111"/>
      <c r="AC125" s="111">
        <f t="shared" si="59"/>
        <v>0</v>
      </c>
      <c r="AD125" s="111">
        <f t="shared" si="59"/>
        <v>0</v>
      </c>
      <c r="AE125" s="111">
        <f t="shared" si="59"/>
        <v>0</v>
      </c>
      <c r="AF125" s="111">
        <f t="shared" ref="AC125:AP126" si="60">IFERROR(0,"нд")</f>
        <v>0</v>
      </c>
      <c r="AG125" s="111">
        <f t="shared" si="60"/>
        <v>0</v>
      </c>
      <c r="AH125" s="111">
        <f t="shared" si="60"/>
        <v>0</v>
      </c>
      <c r="AI125" s="111">
        <f t="shared" si="60"/>
        <v>0</v>
      </c>
      <c r="AJ125" s="111">
        <f t="shared" si="60"/>
        <v>0</v>
      </c>
      <c r="AK125" s="111">
        <f t="shared" si="60"/>
        <v>0</v>
      </c>
      <c r="AL125" s="111"/>
      <c r="AM125" s="111"/>
      <c r="AN125" s="111">
        <f t="shared" si="60"/>
        <v>0</v>
      </c>
      <c r="AO125" s="111">
        <f t="shared" si="60"/>
        <v>0</v>
      </c>
      <c r="AP125" s="111">
        <f t="shared" si="60"/>
        <v>0</v>
      </c>
      <c r="AQ125" s="111">
        <f t="shared" ref="AN125:BA126" si="61">IFERROR(0,"нд")</f>
        <v>0</v>
      </c>
      <c r="AR125" s="111">
        <f t="shared" si="61"/>
        <v>0</v>
      </c>
      <c r="AS125" s="111">
        <f t="shared" si="61"/>
        <v>0</v>
      </c>
      <c r="AT125" s="111">
        <f t="shared" si="61"/>
        <v>0</v>
      </c>
      <c r="AU125" s="111">
        <f t="shared" si="61"/>
        <v>0</v>
      </c>
      <c r="AV125" s="111">
        <f t="shared" si="61"/>
        <v>0</v>
      </c>
      <c r="AW125" s="111"/>
      <c r="AX125" s="111"/>
      <c r="AY125" s="111">
        <f t="shared" si="61"/>
        <v>0</v>
      </c>
      <c r="AZ125" s="111">
        <f t="shared" si="61"/>
        <v>0</v>
      </c>
      <c r="BA125" s="111">
        <f t="shared" si="61"/>
        <v>0</v>
      </c>
      <c r="BB125" s="111">
        <f t="shared" ref="AY125:BG126" si="62">IFERROR(0,"нд")</f>
        <v>0</v>
      </c>
      <c r="BC125" s="111">
        <f t="shared" si="62"/>
        <v>0</v>
      </c>
      <c r="BD125" s="111">
        <f t="shared" si="62"/>
        <v>0</v>
      </c>
      <c r="BE125" s="111">
        <f t="shared" si="62"/>
        <v>0</v>
      </c>
      <c r="BF125" s="111">
        <f t="shared" si="62"/>
        <v>0</v>
      </c>
      <c r="BG125" s="111">
        <f t="shared" si="62"/>
        <v>0</v>
      </c>
      <c r="BH125" s="114"/>
      <c r="BI125" s="114"/>
      <c r="BJ125" s="114">
        <v>0</v>
      </c>
      <c r="BK125" s="114">
        <v>0</v>
      </c>
      <c r="BL125" s="114">
        <v>0</v>
      </c>
      <c r="BM125" s="114">
        <v>0</v>
      </c>
      <c r="BN125" s="114">
        <v>0</v>
      </c>
      <c r="BO125" s="114">
        <v>0</v>
      </c>
      <c r="BP125" s="114">
        <v>0</v>
      </c>
      <c r="BQ125" s="114">
        <v>0</v>
      </c>
      <c r="BR125" s="114">
        <v>0</v>
      </c>
    </row>
    <row r="126" spans="1:70" ht="31.5" x14ac:dyDescent="0.25">
      <c r="A126" s="108" t="s">
        <v>105</v>
      </c>
      <c r="B126" s="106" t="s">
        <v>106</v>
      </c>
      <c r="C126" s="109" t="s">
        <v>18</v>
      </c>
      <c r="D126" s="111"/>
      <c r="E126" s="111"/>
      <c r="F126" s="111"/>
      <c r="G126" s="111">
        <f t="shared" si="58"/>
        <v>0</v>
      </c>
      <c r="H126" s="111">
        <f t="shared" si="58"/>
        <v>0</v>
      </c>
      <c r="I126" s="111">
        <f t="shared" si="58"/>
        <v>0</v>
      </c>
      <c r="J126" s="111">
        <f t="shared" si="58"/>
        <v>0</v>
      </c>
      <c r="K126" s="111">
        <f t="shared" si="58"/>
        <v>0</v>
      </c>
      <c r="L126" s="111">
        <f t="shared" si="58"/>
        <v>0</v>
      </c>
      <c r="M126" s="111">
        <f t="shared" si="58"/>
        <v>0</v>
      </c>
      <c r="N126" s="111">
        <f t="shared" si="58"/>
        <v>0</v>
      </c>
      <c r="O126" s="111">
        <f t="shared" si="58"/>
        <v>0</v>
      </c>
      <c r="P126" s="111"/>
      <c r="Q126" s="111"/>
      <c r="R126" s="111">
        <f t="shared" si="59"/>
        <v>0</v>
      </c>
      <c r="S126" s="111">
        <f t="shared" si="59"/>
        <v>0</v>
      </c>
      <c r="T126" s="111">
        <f t="shared" si="59"/>
        <v>0</v>
      </c>
      <c r="U126" s="111">
        <f t="shared" si="59"/>
        <v>0</v>
      </c>
      <c r="V126" s="111">
        <f t="shared" si="59"/>
        <v>0</v>
      </c>
      <c r="W126" s="111">
        <f t="shared" si="59"/>
        <v>0</v>
      </c>
      <c r="X126" s="111">
        <f t="shared" si="59"/>
        <v>0</v>
      </c>
      <c r="Y126" s="111">
        <f t="shared" si="59"/>
        <v>0</v>
      </c>
      <c r="Z126" s="111">
        <f t="shared" si="59"/>
        <v>0</v>
      </c>
      <c r="AA126" s="111"/>
      <c r="AB126" s="111"/>
      <c r="AC126" s="111">
        <f t="shared" si="60"/>
        <v>0</v>
      </c>
      <c r="AD126" s="111">
        <f t="shared" si="60"/>
        <v>0</v>
      </c>
      <c r="AE126" s="111">
        <f t="shared" si="60"/>
        <v>0</v>
      </c>
      <c r="AF126" s="111">
        <f t="shared" si="60"/>
        <v>0</v>
      </c>
      <c r="AG126" s="111">
        <f t="shared" si="60"/>
        <v>0</v>
      </c>
      <c r="AH126" s="111">
        <f t="shared" si="60"/>
        <v>0</v>
      </c>
      <c r="AI126" s="111">
        <f t="shared" si="60"/>
        <v>0</v>
      </c>
      <c r="AJ126" s="111">
        <f t="shared" si="60"/>
        <v>0</v>
      </c>
      <c r="AK126" s="111">
        <f t="shared" si="60"/>
        <v>0</v>
      </c>
      <c r="AL126" s="111"/>
      <c r="AM126" s="111"/>
      <c r="AN126" s="111">
        <f t="shared" si="61"/>
        <v>0</v>
      </c>
      <c r="AO126" s="111">
        <f t="shared" si="61"/>
        <v>0</v>
      </c>
      <c r="AP126" s="111">
        <f t="shared" si="61"/>
        <v>0</v>
      </c>
      <c r="AQ126" s="111">
        <f t="shared" si="61"/>
        <v>0</v>
      </c>
      <c r="AR126" s="111">
        <f t="shared" si="61"/>
        <v>0</v>
      </c>
      <c r="AS126" s="111">
        <f t="shared" si="61"/>
        <v>0</v>
      </c>
      <c r="AT126" s="111">
        <f t="shared" si="61"/>
        <v>0</v>
      </c>
      <c r="AU126" s="111">
        <f t="shared" si="61"/>
        <v>0</v>
      </c>
      <c r="AV126" s="111">
        <f t="shared" si="61"/>
        <v>0</v>
      </c>
      <c r="AW126" s="111"/>
      <c r="AX126" s="111"/>
      <c r="AY126" s="111">
        <f t="shared" si="62"/>
        <v>0</v>
      </c>
      <c r="AZ126" s="111">
        <f t="shared" si="62"/>
        <v>0</v>
      </c>
      <c r="BA126" s="111">
        <f t="shared" si="62"/>
        <v>0</v>
      </c>
      <c r="BB126" s="111">
        <f t="shared" si="62"/>
        <v>0</v>
      </c>
      <c r="BC126" s="111">
        <f t="shared" si="62"/>
        <v>0</v>
      </c>
      <c r="BD126" s="111">
        <f t="shared" si="62"/>
        <v>0</v>
      </c>
      <c r="BE126" s="111">
        <f t="shared" si="62"/>
        <v>0</v>
      </c>
      <c r="BF126" s="111">
        <f t="shared" si="62"/>
        <v>0</v>
      </c>
      <c r="BG126" s="111">
        <f t="shared" si="62"/>
        <v>0</v>
      </c>
      <c r="BH126" s="114"/>
      <c r="BI126" s="114"/>
      <c r="BJ126" s="114">
        <v>0</v>
      </c>
      <c r="BK126" s="114">
        <v>0</v>
      </c>
      <c r="BL126" s="114">
        <v>0</v>
      </c>
      <c r="BM126" s="114">
        <v>0</v>
      </c>
      <c r="BN126" s="114">
        <v>0</v>
      </c>
      <c r="BO126" s="114">
        <v>0</v>
      </c>
      <c r="BP126" s="114">
        <v>0</v>
      </c>
      <c r="BQ126" s="114">
        <v>0</v>
      </c>
      <c r="BR126" s="114">
        <v>0</v>
      </c>
    </row>
    <row r="127" spans="1:70" x14ac:dyDescent="0.25">
      <c r="A127" s="108" t="s">
        <v>107</v>
      </c>
      <c r="B127" s="106" t="s">
        <v>108</v>
      </c>
      <c r="C127" s="109" t="s">
        <v>18</v>
      </c>
      <c r="D127" s="111"/>
      <c r="E127" s="111"/>
      <c r="F127" s="111"/>
      <c r="G127" s="111">
        <f t="shared" ref="G127:BG127" si="63">IFERROR(SUM(G128:G129),"нд")</f>
        <v>0</v>
      </c>
      <c r="H127" s="111">
        <f t="shared" si="63"/>
        <v>0</v>
      </c>
      <c r="I127" s="111">
        <f t="shared" si="63"/>
        <v>0.77899999999999991</v>
      </c>
      <c r="J127" s="111">
        <f t="shared" si="63"/>
        <v>0</v>
      </c>
      <c r="K127" s="111">
        <f t="shared" si="63"/>
        <v>0</v>
      </c>
      <c r="L127" s="111">
        <f t="shared" si="63"/>
        <v>0</v>
      </c>
      <c r="M127" s="111">
        <f t="shared" si="63"/>
        <v>0</v>
      </c>
      <c r="N127" s="111">
        <f t="shared" si="63"/>
        <v>0</v>
      </c>
      <c r="O127" s="111">
        <f t="shared" si="63"/>
        <v>0</v>
      </c>
      <c r="P127" s="111"/>
      <c r="Q127" s="111"/>
      <c r="R127" s="111">
        <f t="shared" si="63"/>
        <v>0</v>
      </c>
      <c r="S127" s="111">
        <f t="shared" si="63"/>
        <v>0</v>
      </c>
      <c r="T127" s="111">
        <f t="shared" si="63"/>
        <v>0</v>
      </c>
      <c r="U127" s="111">
        <f t="shared" si="63"/>
        <v>0</v>
      </c>
      <c r="V127" s="111">
        <f t="shared" si="63"/>
        <v>0</v>
      </c>
      <c r="W127" s="111">
        <f t="shared" si="63"/>
        <v>0</v>
      </c>
      <c r="X127" s="111">
        <f t="shared" si="63"/>
        <v>0</v>
      </c>
      <c r="Y127" s="111">
        <f t="shared" si="63"/>
        <v>0</v>
      </c>
      <c r="Z127" s="111">
        <f t="shared" si="63"/>
        <v>0</v>
      </c>
      <c r="AA127" s="111"/>
      <c r="AB127" s="111"/>
      <c r="AC127" s="111">
        <f t="shared" si="63"/>
        <v>0</v>
      </c>
      <c r="AD127" s="111">
        <f t="shared" si="63"/>
        <v>0</v>
      </c>
      <c r="AE127" s="111">
        <f t="shared" si="63"/>
        <v>0</v>
      </c>
      <c r="AF127" s="111">
        <f t="shared" si="63"/>
        <v>0</v>
      </c>
      <c r="AG127" s="111">
        <f t="shared" si="63"/>
        <v>0</v>
      </c>
      <c r="AH127" s="111">
        <f t="shared" si="63"/>
        <v>0</v>
      </c>
      <c r="AI127" s="111">
        <f t="shared" si="63"/>
        <v>0</v>
      </c>
      <c r="AJ127" s="111">
        <f t="shared" si="63"/>
        <v>0</v>
      </c>
      <c r="AK127" s="111">
        <f t="shared" si="63"/>
        <v>0</v>
      </c>
      <c r="AL127" s="111"/>
      <c r="AM127" s="111"/>
      <c r="AN127" s="111">
        <f t="shared" si="63"/>
        <v>0</v>
      </c>
      <c r="AO127" s="111">
        <f t="shared" si="63"/>
        <v>0</v>
      </c>
      <c r="AP127" s="111">
        <f t="shared" si="63"/>
        <v>0</v>
      </c>
      <c r="AQ127" s="111">
        <f t="shared" si="63"/>
        <v>0</v>
      </c>
      <c r="AR127" s="111">
        <f t="shared" si="63"/>
        <v>0</v>
      </c>
      <c r="AS127" s="111">
        <f t="shared" si="63"/>
        <v>0</v>
      </c>
      <c r="AT127" s="111">
        <f t="shared" si="63"/>
        <v>0</v>
      </c>
      <c r="AU127" s="111">
        <f t="shared" si="63"/>
        <v>0</v>
      </c>
      <c r="AV127" s="111">
        <f t="shared" si="63"/>
        <v>0</v>
      </c>
      <c r="AW127" s="111"/>
      <c r="AX127" s="111"/>
      <c r="AY127" s="111">
        <f t="shared" si="63"/>
        <v>0</v>
      </c>
      <c r="AZ127" s="111">
        <f t="shared" si="63"/>
        <v>0</v>
      </c>
      <c r="BA127" s="111">
        <f t="shared" si="63"/>
        <v>0</v>
      </c>
      <c r="BB127" s="111">
        <f t="shared" si="63"/>
        <v>0</v>
      </c>
      <c r="BC127" s="111">
        <f t="shared" si="63"/>
        <v>0</v>
      </c>
      <c r="BD127" s="111">
        <f t="shared" si="63"/>
        <v>0</v>
      </c>
      <c r="BE127" s="111">
        <f t="shared" si="63"/>
        <v>0</v>
      </c>
      <c r="BF127" s="111">
        <f t="shared" si="63"/>
        <v>0</v>
      </c>
      <c r="BG127" s="111">
        <f t="shared" si="63"/>
        <v>0</v>
      </c>
      <c r="BH127" s="114"/>
      <c r="BI127" s="114"/>
      <c r="BJ127" s="114">
        <v>0</v>
      </c>
      <c r="BK127" s="114">
        <v>0</v>
      </c>
      <c r="BL127" s="114">
        <v>0.77899999999999991</v>
      </c>
      <c r="BM127" s="114">
        <v>0</v>
      </c>
      <c r="BN127" s="114">
        <v>0</v>
      </c>
      <c r="BO127" s="114">
        <v>0</v>
      </c>
      <c r="BP127" s="114">
        <v>0</v>
      </c>
      <c r="BQ127" s="114">
        <v>0</v>
      </c>
      <c r="BR127" s="114">
        <v>0</v>
      </c>
    </row>
    <row r="128" spans="1:70" ht="31.5" x14ac:dyDescent="0.25">
      <c r="A128" s="108" t="s">
        <v>107</v>
      </c>
      <c r="B128" s="106" t="s">
        <v>659</v>
      </c>
      <c r="C128" s="109" t="s">
        <v>660</v>
      </c>
      <c r="D128" s="111"/>
      <c r="E128" s="111"/>
      <c r="F128" s="111"/>
      <c r="G128" s="111">
        <v>0</v>
      </c>
      <c r="H128" s="111">
        <v>0</v>
      </c>
      <c r="I128" s="111">
        <v>0.192</v>
      </c>
      <c r="J128" s="111">
        <v>0</v>
      </c>
      <c r="K128" s="111">
        <v>0</v>
      </c>
      <c r="L128" s="111">
        <v>0</v>
      </c>
      <c r="M128" s="111">
        <v>0</v>
      </c>
      <c r="N128" s="111">
        <v>0</v>
      </c>
      <c r="O128" s="111">
        <v>0</v>
      </c>
      <c r="P128" s="111"/>
      <c r="Q128" s="111"/>
      <c r="R128" s="111">
        <v>0</v>
      </c>
      <c r="S128" s="111">
        <v>0</v>
      </c>
      <c r="T128" s="111">
        <v>0</v>
      </c>
      <c r="U128" s="111">
        <v>0</v>
      </c>
      <c r="V128" s="111">
        <v>0</v>
      </c>
      <c r="W128" s="111">
        <v>0</v>
      </c>
      <c r="X128" s="111">
        <v>0</v>
      </c>
      <c r="Y128" s="111">
        <v>0</v>
      </c>
      <c r="Z128" s="111">
        <v>0</v>
      </c>
      <c r="AA128" s="111"/>
      <c r="AB128" s="111"/>
      <c r="AC128" s="111">
        <v>0</v>
      </c>
      <c r="AD128" s="111">
        <v>0</v>
      </c>
      <c r="AE128" s="111">
        <v>0</v>
      </c>
      <c r="AF128" s="111">
        <v>0</v>
      </c>
      <c r="AG128" s="111">
        <v>0</v>
      </c>
      <c r="AH128" s="111">
        <v>0</v>
      </c>
      <c r="AI128" s="111">
        <v>0</v>
      </c>
      <c r="AJ128" s="111">
        <v>0</v>
      </c>
      <c r="AK128" s="111">
        <v>0</v>
      </c>
      <c r="AL128" s="111"/>
      <c r="AM128" s="111"/>
      <c r="AN128" s="111">
        <v>0</v>
      </c>
      <c r="AO128" s="111">
        <v>0</v>
      </c>
      <c r="AP128" s="111">
        <v>0</v>
      </c>
      <c r="AQ128" s="111">
        <v>0</v>
      </c>
      <c r="AR128" s="111">
        <v>0</v>
      </c>
      <c r="AS128" s="111">
        <v>0</v>
      </c>
      <c r="AT128" s="111">
        <v>0</v>
      </c>
      <c r="AU128" s="111">
        <v>0</v>
      </c>
      <c r="AV128" s="111">
        <v>0</v>
      </c>
      <c r="AW128" s="111"/>
      <c r="AX128" s="111"/>
      <c r="AY128" s="111">
        <v>0</v>
      </c>
      <c r="AZ128" s="111">
        <v>0</v>
      </c>
      <c r="BA128" s="111">
        <v>0</v>
      </c>
      <c r="BB128" s="111">
        <v>0</v>
      </c>
      <c r="BC128" s="111">
        <v>0</v>
      </c>
      <c r="BD128" s="111">
        <v>0</v>
      </c>
      <c r="BE128" s="111">
        <v>0</v>
      </c>
      <c r="BF128" s="111">
        <v>0</v>
      </c>
      <c r="BG128" s="111">
        <v>0</v>
      </c>
      <c r="BH128" s="114"/>
      <c r="BI128" s="114"/>
      <c r="BJ128" s="114">
        <v>0</v>
      </c>
      <c r="BK128" s="114">
        <v>0</v>
      </c>
      <c r="BL128" s="114">
        <v>0.192</v>
      </c>
      <c r="BM128" s="114">
        <v>0</v>
      </c>
      <c r="BN128" s="114">
        <v>0</v>
      </c>
      <c r="BO128" s="114">
        <v>0</v>
      </c>
      <c r="BP128" s="114">
        <v>0</v>
      </c>
      <c r="BQ128" s="114">
        <v>0</v>
      </c>
      <c r="BR128" s="114">
        <v>0</v>
      </c>
    </row>
    <row r="129" spans="1:70" ht="31.5" x14ac:dyDescent="0.25">
      <c r="A129" s="108" t="s">
        <v>107</v>
      </c>
      <c r="B129" s="106" t="s">
        <v>661</v>
      </c>
      <c r="C129" s="109" t="s">
        <v>662</v>
      </c>
      <c r="D129" s="111"/>
      <c r="E129" s="111"/>
      <c r="F129" s="111"/>
      <c r="G129" s="111">
        <v>0</v>
      </c>
      <c r="H129" s="111">
        <v>0</v>
      </c>
      <c r="I129" s="111">
        <v>0.58699999999999997</v>
      </c>
      <c r="J129" s="111">
        <v>0</v>
      </c>
      <c r="K129" s="111">
        <v>0</v>
      </c>
      <c r="L129" s="111">
        <v>0</v>
      </c>
      <c r="M129" s="111">
        <v>0</v>
      </c>
      <c r="N129" s="111">
        <v>0</v>
      </c>
      <c r="O129" s="111">
        <v>0</v>
      </c>
      <c r="P129" s="111"/>
      <c r="Q129" s="111"/>
      <c r="R129" s="111">
        <v>0</v>
      </c>
      <c r="S129" s="111">
        <v>0</v>
      </c>
      <c r="T129" s="111">
        <v>0</v>
      </c>
      <c r="U129" s="111">
        <v>0</v>
      </c>
      <c r="V129" s="111">
        <v>0</v>
      </c>
      <c r="W129" s="111">
        <v>0</v>
      </c>
      <c r="X129" s="111">
        <v>0</v>
      </c>
      <c r="Y129" s="111">
        <v>0</v>
      </c>
      <c r="Z129" s="111">
        <v>0</v>
      </c>
      <c r="AA129" s="111"/>
      <c r="AB129" s="111"/>
      <c r="AC129" s="111">
        <v>0</v>
      </c>
      <c r="AD129" s="111">
        <v>0</v>
      </c>
      <c r="AE129" s="111">
        <v>0</v>
      </c>
      <c r="AF129" s="111">
        <v>0</v>
      </c>
      <c r="AG129" s="111">
        <v>0</v>
      </c>
      <c r="AH129" s="111">
        <v>0</v>
      </c>
      <c r="AI129" s="111">
        <v>0</v>
      </c>
      <c r="AJ129" s="111">
        <v>0</v>
      </c>
      <c r="AK129" s="111">
        <v>0</v>
      </c>
      <c r="AL129" s="111"/>
      <c r="AM129" s="111"/>
      <c r="AN129" s="111">
        <v>0</v>
      </c>
      <c r="AO129" s="111">
        <v>0</v>
      </c>
      <c r="AP129" s="111">
        <v>0</v>
      </c>
      <c r="AQ129" s="111">
        <v>0</v>
      </c>
      <c r="AR129" s="111">
        <v>0</v>
      </c>
      <c r="AS129" s="111">
        <v>0</v>
      </c>
      <c r="AT129" s="111">
        <v>0</v>
      </c>
      <c r="AU129" s="111">
        <v>0</v>
      </c>
      <c r="AV129" s="111">
        <v>0</v>
      </c>
      <c r="AW129" s="111"/>
      <c r="AX129" s="111"/>
      <c r="AY129" s="111">
        <v>0</v>
      </c>
      <c r="AZ129" s="111">
        <v>0</v>
      </c>
      <c r="BA129" s="111">
        <v>0</v>
      </c>
      <c r="BB129" s="111">
        <v>0</v>
      </c>
      <c r="BC129" s="111">
        <v>0</v>
      </c>
      <c r="BD129" s="111">
        <v>0</v>
      </c>
      <c r="BE129" s="111">
        <v>0</v>
      </c>
      <c r="BF129" s="111">
        <v>0</v>
      </c>
      <c r="BG129" s="111">
        <v>0</v>
      </c>
      <c r="BH129" s="114"/>
      <c r="BI129" s="114"/>
      <c r="BJ129" s="114">
        <v>0</v>
      </c>
      <c r="BK129" s="114">
        <v>0</v>
      </c>
      <c r="BL129" s="114">
        <v>0.58699999999999997</v>
      </c>
      <c r="BM129" s="114">
        <v>0</v>
      </c>
      <c r="BN129" s="114">
        <v>0</v>
      </c>
      <c r="BO129" s="114">
        <v>0</v>
      </c>
      <c r="BP129" s="114">
        <v>0</v>
      </c>
      <c r="BQ129" s="114">
        <v>0</v>
      </c>
      <c r="BR129" s="114">
        <v>0</v>
      </c>
    </row>
    <row r="130" spans="1:70" x14ac:dyDescent="0.25">
      <c r="A130" s="108" t="s">
        <v>109</v>
      </c>
      <c r="B130" s="106" t="s">
        <v>110</v>
      </c>
      <c r="C130" s="109" t="s">
        <v>18</v>
      </c>
      <c r="D130" s="111"/>
      <c r="E130" s="111"/>
      <c r="F130" s="111"/>
      <c r="G130" s="111">
        <f t="shared" ref="G130:BG130" si="64">IFERROR(0,"нд")</f>
        <v>0</v>
      </c>
      <c r="H130" s="111">
        <f t="shared" si="64"/>
        <v>0</v>
      </c>
      <c r="I130" s="111">
        <f t="shared" si="64"/>
        <v>0</v>
      </c>
      <c r="J130" s="111">
        <f t="shared" si="64"/>
        <v>0</v>
      </c>
      <c r="K130" s="111">
        <f t="shared" si="64"/>
        <v>0</v>
      </c>
      <c r="L130" s="111">
        <f t="shared" si="64"/>
        <v>0</v>
      </c>
      <c r="M130" s="111">
        <f t="shared" si="64"/>
        <v>0</v>
      </c>
      <c r="N130" s="111">
        <f t="shared" si="64"/>
        <v>0</v>
      </c>
      <c r="O130" s="111">
        <f t="shared" si="64"/>
        <v>0</v>
      </c>
      <c r="P130" s="111"/>
      <c r="Q130" s="111"/>
      <c r="R130" s="111">
        <f t="shared" si="64"/>
        <v>0</v>
      </c>
      <c r="S130" s="111">
        <f t="shared" si="64"/>
        <v>0</v>
      </c>
      <c r="T130" s="111">
        <f t="shared" si="64"/>
        <v>0</v>
      </c>
      <c r="U130" s="111">
        <f t="shared" si="64"/>
        <v>0</v>
      </c>
      <c r="V130" s="111">
        <f t="shared" si="64"/>
        <v>0</v>
      </c>
      <c r="W130" s="111">
        <f t="shared" si="64"/>
        <v>0</v>
      </c>
      <c r="X130" s="111">
        <f t="shared" si="64"/>
        <v>0</v>
      </c>
      <c r="Y130" s="111">
        <f t="shared" si="64"/>
        <v>0</v>
      </c>
      <c r="Z130" s="111">
        <f t="shared" si="64"/>
        <v>0</v>
      </c>
      <c r="AA130" s="111"/>
      <c r="AB130" s="111"/>
      <c r="AC130" s="111">
        <f t="shared" si="64"/>
        <v>0</v>
      </c>
      <c r="AD130" s="111">
        <f t="shared" si="64"/>
        <v>0</v>
      </c>
      <c r="AE130" s="111">
        <f t="shared" si="64"/>
        <v>0</v>
      </c>
      <c r="AF130" s="111">
        <f t="shared" si="64"/>
        <v>0</v>
      </c>
      <c r="AG130" s="111">
        <f t="shared" si="64"/>
        <v>0</v>
      </c>
      <c r="AH130" s="111">
        <f t="shared" si="64"/>
        <v>0</v>
      </c>
      <c r="AI130" s="111">
        <f t="shared" si="64"/>
        <v>0</v>
      </c>
      <c r="AJ130" s="111">
        <f t="shared" si="64"/>
        <v>0</v>
      </c>
      <c r="AK130" s="111">
        <f t="shared" si="64"/>
        <v>0</v>
      </c>
      <c r="AL130" s="111"/>
      <c r="AM130" s="111"/>
      <c r="AN130" s="111">
        <f t="shared" si="64"/>
        <v>0</v>
      </c>
      <c r="AO130" s="111">
        <f t="shared" si="64"/>
        <v>0</v>
      </c>
      <c r="AP130" s="111">
        <f t="shared" si="64"/>
        <v>0</v>
      </c>
      <c r="AQ130" s="111">
        <f t="shared" si="64"/>
        <v>0</v>
      </c>
      <c r="AR130" s="111">
        <f t="shared" si="64"/>
        <v>0</v>
      </c>
      <c r="AS130" s="111">
        <f t="shared" si="64"/>
        <v>0</v>
      </c>
      <c r="AT130" s="111">
        <f t="shared" si="64"/>
        <v>0</v>
      </c>
      <c r="AU130" s="111">
        <f t="shared" si="64"/>
        <v>0</v>
      </c>
      <c r="AV130" s="111">
        <f t="shared" si="64"/>
        <v>0</v>
      </c>
      <c r="AW130" s="111"/>
      <c r="AX130" s="111"/>
      <c r="AY130" s="111">
        <f t="shared" si="64"/>
        <v>0</v>
      </c>
      <c r="AZ130" s="111">
        <f t="shared" si="64"/>
        <v>0</v>
      </c>
      <c r="BA130" s="111">
        <f t="shared" si="64"/>
        <v>0</v>
      </c>
      <c r="BB130" s="111">
        <f t="shared" si="64"/>
        <v>0</v>
      </c>
      <c r="BC130" s="111">
        <f t="shared" si="64"/>
        <v>0</v>
      </c>
      <c r="BD130" s="111">
        <f t="shared" si="64"/>
        <v>0</v>
      </c>
      <c r="BE130" s="111">
        <f t="shared" si="64"/>
        <v>0</v>
      </c>
      <c r="BF130" s="111">
        <f t="shared" si="64"/>
        <v>0</v>
      </c>
      <c r="BG130" s="111">
        <f t="shared" si="64"/>
        <v>0</v>
      </c>
      <c r="BH130" s="114"/>
      <c r="BI130" s="114"/>
      <c r="BJ130" s="114">
        <v>0</v>
      </c>
      <c r="BK130" s="114">
        <v>0</v>
      </c>
      <c r="BL130" s="114">
        <v>0</v>
      </c>
      <c r="BM130" s="114">
        <v>0</v>
      </c>
      <c r="BN130" s="114">
        <v>0</v>
      </c>
      <c r="BO130" s="114">
        <v>0</v>
      </c>
      <c r="BP130" s="114">
        <v>0</v>
      </c>
      <c r="BQ130" s="114">
        <v>0</v>
      </c>
      <c r="BR130" s="114">
        <v>0</v>
      </c>
    </row>
    <row r="131" spans="1:70" x14ac:dyDescent="0.25">
      <c r="A131" s="108" t="s">
        <v>111</v>
      </c>
      <c r="B131" s="106" t="s">
        <v>112</v>
      </c>
      <c r="C131" s="109" t="s">
        <v>18</v>
      </c>
      <c r="D131" s="111"/>
      <c r="E131" s="111"/>
      <c r="F131" s="111"/>
      <c r="G131" s="111">
        <f t="shared" ref="G131:BG131" si="65">IFERROR(SUM(G132:G142),"нд")</f>
        <v>0</v>
      </c>
      <c r="H131" s="111">
        <f t="shared" si="65"/>
        <v>0</v>
      </c>
      <c r="I131" s="111">
        <f t="shared" si="65"/>
        <v>0</v>
      </c>
      <c r="J131" s="111">
        <f t="shared" si="65"/>
        <v>0</v>
      </c>
      <c r="K131" s="111">
        <f t="shared" si="65"/>
        <v>30</v>
      </c>
      <c r="L131" s="111">
        <f t="shared" si="65"/>
        <v>0</v>
      </c>
      <c r="M131" s="111">
        <f t="shared" si="65"/>
        <v>0</v>
      </c>
      <c r="N131" s="111">
        <f t="shared" si="65"/>
        <v>0</v>
      </c>
      <c r="O131" s="111">
        <f t="shared" si="65"/>
        <v>0</v>
      </c>
      <c r="P131" s="111"/>
      <c r="Q131" s="111"/>
      <c r="R131" s="111">
        <f t="shared" si="65"/>
        <v>0</v>
      </c>
      <c r="S131" s="111">
        <f t="shared" si="65"/>
        <v>0</v>
      </c>
      <c r="T131" s="111">
        <f t="shared" si="65"/>
        <v>0</v>
      </c>
      <c r="U131" s="111">
        <f t="shared" si="65"/>
        <v>0</v>
      </c>
      <c r="V131" s="111">
        <f t="shared" si="65"/>
        <v>28</v>
      </c>
      <c r="W131" s="111">
        <f t="shared" si="65"/>
        <v>0</v>
      </c>
      <c r="X131" s="111">
        <f t="shared" si="65"/>
        <v>0</v>
      </c>
      <c r="Y131" s="111">
        <f t="shared" si="65"/>
        <v>0</v>
      </c>
      <c r="Z131" s="111">
        <f t="shared" si="65"/>
        <v>0</v>
      </c>
      <c r="AA131" s="111"/>
      <c r="AB131" s="111"/>
      <c r="AC131" s="111">
        <f t="shared" si="65"/>
        <v>0</v>
      </c>
      <c r="AD131" s="111">
        <f t="shared" si="65"/>
        <v>0</v>
      </c>
      <c r="AE131" s="111">
        <f t="shared" si="65"/>
        <v>0</v>
      </c>
      <c r="AF131" s="111">
        <f t="shared" si="65"/>
        <v>0</v>
      </c>
      <c r="AG131" s="111">
        <f t="shared" si="65"/>
        <v>26</v>
      </c>
      <c r="AH131" s="111">
        <f t="shared" si="65"/>
        <v>0</v>
      </c>
      <c r="AI131" s="111">
        <f t="shared" si="65"/>
        <v>0</v>
      </c>
      <c r="AJ131" s="111">
        <f t="shared" si="65"/>
        <v>0</v>
      </c>
      <c r="AK131" s="111">
        <f t="shared" si="65"/>
        <v>0</v>
      </c>
      <c r="AL131" s="111"/>
      <c r="AM131" s="111"/>
      <c r="AN131" s="111">
        <f t="shared" si="65"/>
        <v>0</v>
      </c>
      <c r="AO131" s="111">
        <f t="shared" si="65"/>
        <v>0</v>
      </c>
      <c r="AP131" s="111">
        <f t="shared" si="65"/>
        <v>0</v>
      </c>
      <c r="AQ131" s="111">
        <f t="shared" si="65"/>
        <v>0</v>
      </c>
      <c r="AR131" s="111">
        <f t="shared" si="65"/>
        <v>26</v>
      </c>
      <c r="AS131" s="111">
        <f t="shared" si="65"/>
        <v>0</v>
      </c>
      <c r="AT131" s="111">
        <f t="shared" si="65"/>
        <v>0</v>
      </c>
      <c r="AU131" s="111">
        <f t="shared" si="65"/>
        <v>0</v>
      </c>
      <c r="AV131" s="111">
        <f t="shared" si="65"/>
        <v>0</v>
      </c>
      <c r="AW131" s="111"/>
      <c r="AX131" s="111"/>
      <c r="AY131" s="111">
        <f t="shared" si="65"/>
        <v>0</v>
      </c>
      <c r="AZ131" s="111">
        <f t="shared" si="65"/>
        <v>0</v>
      </c>
      <c r="BA131" s="111">
        <f t="shared" si="65"/>
        <v>0</v>
      </c>
      <c r="BB131" s="111">
        <f t="shared" si="65"/>
        <v>0</v>
      </c>
      <c r="BC131" s="111">
        <f t="shared" si="65"/>
        <v>26</v>
      </c>
      <c r="BD131" s="111">
        <f t="shared" si="65"/>
        <v>0</v>
      </c>
      <c r="BE131" s="111">
        <f t="shared" si="65"/>
        <v>0</v>
      </c>
      <c r="BF131" s="111">
        <f t="shared" si="65"/>
        <v>0</v>
      </c>
      <c r="BG131" s="111">
        <f t="shared" si="65"/>
        <v>0</v>
      </c>
      <c r="BH131" s="114"/>
      <c r="BI131" s="114"/>
      <c r="BJ131" s="114">
        <v>0</v>
      </c>
      <c r="BK131" s="114">
        <v>0</v>
      </c>
      <c r="BL131" s="114">
        <v>0</v>
      </c>
      <c r="BM131" s="114">
        <v>0</v>
      </c>
      <c r="BN131" s="114">
        <v>136</v>
      </c>
      <c r="BO131" s="114">
        <v>0</v>
      </c>
      <c r="BP131" s="114">
        <v>0</v>
      </c>
      <c r="BQ131" s="114">
        <v>0</v>
      </c>
      <c r="BR131" s="114">
        <v>0</v>
      </c>
    </row>
    <row r="132" spans="1:70" x14ac:dyDescent="0.25">
      <c r="A132" s="108" t="s">
        <v>111</v>
      </c>
      <c r="B132" s="106" t="s">
        <v>663</v>
      </c>
      <c r="C132" s="109" t="s">
        <v>664</v>
      </c>
      <c r="D132" s="111"/>
      <c r="E132" s="111"/>
      <c r="F132" s="111"/>
      <c r="G132" s="111">
        <v>0</v>
      </c>
      <c r="H132" s="111">
        <v>0</v>
      </c>
      <c r="I132" s="111">
        <v>0</v>
      </c>
      <c r="J132" s="111">
        <v>0</v>
      </c>
      <c r="K132" s="111">
        <v>3</v>
      </c>
      <c r="L132" s="111">
        <v>0</v>
      </c>
      <c r="M132" s="111">
        <v>0</v>
      </c>
      <c r="N132" s="111">
        <v>0</v>
      </c>
      <c r="O132" s="111">
        <v>0</v>
      </c>
      <c r="P132" s="111"/>
      <c r="Q132" s="111"/>
      <c r="R132" s="111">
        <v>0</v>
      </c>
      <c r="S132" s="111">
        <v>0</v>
      </c>
      <c r="T132" s="111">
        <v>0</v>
      </c>
      <c r="U132" s="111">
        <v>0</v>
      </c>
      <c r="V132" s="111">
        <v>0</v>
      </c>
      <c r="W132" s="111">
        <v>0</v>
      </c>
      <c r="X132" s="111">
        <v>0</v>
      </c>
      <c r="Y132" s="111">
        <v>0</v>
      </c>
      <c r="Z132" s="111">
        <v>0</v>
      </c>
      <c r="AA132" s="111"/>
      <c r="AB132" s="111"/>
      <c r="AC132" s="111">
        <v>0</v>
      </c>
      <c r="AD132" s="111">
        <v>0</v>
      </c>
      <c r="AE132" s="111">
        <v>0</v>
      </c>
      <c r="AF132" s="111">
        <v>0</v>
      </c>
      <c r="AG132" s="111">
        <v>0</v>
      </c>
      <c r="AH132" s="111">
        <v>0</v>
      </c>
      <c r="AI132" s="111">
        <v>0</v>
      </c>
      <c r="AJ132" s="111">
        <v>0</v>
      </c>
      <c r="AK132" s="111">
        <v>0</v>
      </c>
      <c r="AL132" s="111"/>
      <c r="AM132" s="111"/>
      <c r="AN132" s="111">
        <v>0</v>
      </c>
      <c r="AO132" s="111">
        <v>0</v>
      </c>
      <c r="AP132" s="111">
        <v>0</v>
      </c>
      <c r="AQ132" s="111">
        <v>0</v>
      </c>
      <c r="AR132" s="111">
        <v>0</v>
      </c>
      <c r="AS132" s="111">
        <v>0</v>
      </c>
      <c r="AT132" s="111">
        <v>0</v>
      </c>
      <c r="AU132" s="111">
        <v>0</v>
      </c>
      <c r="AV132" s="111">
        <v>0</v>
      </c>
      <c r="AW132" s="111"/>
      <c r="AX132" s="111"/>
      <c r="AY132" s="111">
        <v>0</v>
      </c>
      <c r="AZ132" s="111">
        <v>0</v>
      </c>
      <c r="BA132" s="111">
        <v>0</v>
      </c>
      <c r="BB132" s="111">
        <v>0</v>
      </c>
      <c r="BC132" s="111">
        <v>0</v>
      </c>
      <c r="BD132" s="111">
        <v>0</v>
      </c>
      <c r="BE132" s="111">
        <v>0</v>
      </c>
      <c r="BF132" s="111">
        <v>0</v>
      </c>
      <c r="BG132" s="111">
        <v>0</v>
      </c>
      <c r="BH132" s="114"/>
      <c r="BI132" s="114"/>
      <c r="BJ132" s="114">
        <v>0</v>
      </c>
      <c r="BK132" s="114">
        <v>0</v>
      </c>
      <c r="BL132" s="114">
        <v>0</v>
      </c>
      <c r="BM132" s="114">
        <v>0</v>
      </c>
      <c r="BN132" s="114">
        <v>3</v>
      </c>
      <c r="BO132" s="114">
        <v>0</v>
      </c>
      <c r="BP132" s="114">
        <v>0</v>
      </c>
      <c r="BQ132" s="114">
        <v>0</v>
      </c>
      <c r="BR132" s="114">
        <v>0</v>
      </c>
    </row>
    <row r="133" spans="1:70" x14ac:dyDescent="0.25">
      <c r="A133" s="108" t="s">
        <v>111</v>
      </c>
      <c r="B133" s="106" t="s">
        <v>665</v>
      </c>
      <c r="C133" s="109" t="s">
        <v>666</v>
      </c>
      <c r="D133" s="111"/>
      <c r="E133" s="111"/>
      <c r="F133" s="111"/>
      <c r="G133" s="111">
        <v>0</v>
      </c>
      <c r="H133" s="111">
        <v>0</v>
      </c>
      <c r="I133" s="111">
        <v>0</v>
      </c>
      <c r="J133" s="111">
        <v>0</v>
      </c>
      <c r="K133" s="111">
        <v>0</v>
      </c>
      <c r="L133" s="111">
        <v>0</v>
      </c>
      <c r="M133" s="111">
        <v>0</v>
      </c>
      <c r="N133" s="111">
        <v>0</v>
      </c>
      <c r="O133" s="111">
        <v>0</v>
      </c>
      <c r="P133" s="111"/>
      <c r="Q133" s="111"/>
      <c r="R133" s="111">
        <v>0</v>
      </c>
      <c r="S133" s="111">
        <v>0</v>
      </c>
      <c r="T133" s="111">
        <v>0</v>
      </c>
      <c r="U133" s="111">
        <v>0</v>
      </c>
      <c r="V133" s="111">
        <v>2</v>
      </c>
      <c r="W133" s="111">
        <v>0</v>
      </c>
      <c r="X133" s="111">
        <v>0</v>
      </c>
      <c r="Y133" s="111">
        <v>0</v>
      </c>
      <c r="Z133" s="111">
        <v>0</v>
      </c>
      <c r="AA133" s="111"/>
      <c r="AB133" s="111"/>
      <c r="AC133" s="111">
        <v>0</v>
      </c>
      <c r="AD133" s="111">
        <v>0</v>
      </c>
      <c r="AE133" s="111">
        <v>0</v>
      </c>
      <c r="AF133" s="111">
        <v>0</v>
      </c>
      <c r="AG133" s="111">
        <v>0</v>
      </c>
      <c r="AH133" s="111">
        <v>0</v>
      </c>
      <c r="AI133" s="111">
        <v>0</v>
      </c>
      <c r="AJ133" s="111">
        <v>0</v>
      </c>
      <c r="AK133" s="111">
        <v>0</v>
      </c>
      <c r="AL133" s="111"/>
      <c r="AM133" s="111"/>
      <c r="AN133" s="111">
        <v>0</v>
      </c>
      <c r="AO133" s="111">
        <v>0</v>
      </c>
      <c r="AP133" s="111">
        <v>0</v>
      </c>
      <c r="AQ133" s="111">
        <v>0</v>
      </c>
      <c r="AR133" s="111">
        <v>0</v>
      </c>
      <c r="AS133" s="111">
        <v>0</v>
      </c>
      <c r="AT133" s="111">
        <v>0</v>
      </c>
      <c r="AU133" s="111">
        <v>0</v>
      </c>
      <c r="AV133" s="111">
        <v>0</v>
      </c>
      <c r="AW133" s="111"/>
      <c r="AX133" s="111"/>
      <c r="AY133" s="111">
        <v>0</v>
      </c>
      <c r="AZ133" s="111">
        <v>0</v>
      </c>
      <c r="BA133" s="111">
        <v>0</v>
      </c>
      <c r="BB133" s="111">
        <v>0</v>
      </c>
      <c r="BC133" s="111">
        <v>0</v>
      </c>
      <c r="BD133" s="111">
        <v>0</v>
      </c>
      <c r="BE133" s="111">
        <v>0</v>
      </c>
      <c r="BF133" s="111">
        <v>0</v>
      </c>
      <c r="BG133" s="111">
        <v>0</v>
      </c>
      <c r="BH133" s="114"/>
      <c r="BI133" s="114"/>
      <c r="BJ133" s="114">
        <v>0</v>
      </c>
      <c r="BK133" s="114">
        <v>0</v>
      </c>
      <c r="BL133" s="114">
        <v>0</v>
      </c>
      <c r="BM133" s="114">
        <v>0</v>
      </c>
      <c r="BN133" s="114">
        <v>2</v>
      </c>
      <c r="BO133" s="114">
        <v>0</v>
      </c>
      <c r="BP133" s="114">
        <v>0</v>
      </c>
      <c r="BQ133" s="114">
        <v>0</v>
      </c>
      <c r="BR133" s="114">
        <v>0</v>
      </c>
    </row>
    <row r="134" spans="1:70" x14ac:dyDescent="0.25">
      <c r="A134" s="108" t="s">
        <v>111</v>
      </c>
      <c r="B134" s="106" t="s">
        <v>667</v>
      </c>
      <c r="C134" s="109" t="s">
        <v>668</v>
      </c>
      <c r="D134" s="111"/>
      <c r="E134" s="111"/>
      <c r="F134" s="111"/>
      <c r="G134" s="111">
        <v>0</v>
      </c>
      <c r="H134" s="111">
        <v>0</v>
      </c>
      <c r="I134" s="111">
        <v>0</v>
      </c>
      <c r="J134" s="111">
        <v>0</v>
      </c>
      <c r="K134" s="111">
        <v>0</v>
      </c>
      <c r="L134" s="111">
        <v>0</v>
      </c>
      <c r="M134" s="111">
        <v>0</v>
      </c>
      <c r="N134" s="111">
        <v>0</v>
      </c>
      <c r="O134" s="111">
        <v>0</v>
      </c>
      <c r="P134" s="111"/>
      <c r="Q134" s="111"/>
      <c r="R134" s="111">
        <v>0</v>
      </c>
      <c r="S134" s="111">
        <v>0</v>
      </c>
      <c r="T134" s="111">
        <v>0</v>
      </c>
      <c r="U134" s="111">
        <v>0</v>
      </c>
      <c r="V134" s="111">
        <v>0</v>
      </c>
      <c r="W134" s="111">
        <v>0</v>
      </c>
      <c r="X134" s="111">
        <v>0</v>
      </c>
      <c r="Y134" s="111">
        <v>0</v>
      </c>
      <c r="Z134" s="111">
        <v>0</v>
      </c>
      <c r="AA134" s="111"/>
      <c r="AB134" s="111"/>
      <c r="AC134" s="111">
        <v>0</v>
      </c>
      <c r="AD134" s="111">
        <v>0</v>
      </c>
      <c r="AE134" s="111">
        <v>0</v>
      </c>
      <c r="AF134" s="111">
        <v>0</v>
      </c>
      <c r="AG134" s="111">
        <v>1</v>
      </c>
      <c r="AH134" s="111">
        <v>0</v>
      </c>
      <c r="AI134" s="111">
        <v>0</v>
      </c>
      <c r="AJ134" s="111">
        <v>0</v>
      </c>
      <c r="AK134" s="111">
        <v>0</v>
      </c>
      <c r="AL134" s="111"/>
      <c r="AM134" s="111"/>
      <c r="AN134" s="111">
        <v>0</v>
      </c>
      <c r="AO134" s="111">
        <v>0</v>
      </c>
      <c r="AP134" s="111">
        <v>0</v>
      </c>
      <c r="AQ134" s="111">
        <v>0</v>
      </c>
      <c r="AR134" s="111">
        <v>0</v>
      </c>
      <c r="AS134" s="111">
        <v>0</v>
      </c>
      <c r="AT134" s="111">
        <v>0</v>
      </c>
      <c r="AU134" s="111">
        <v>0</v>
      </c>
      <c r="AV134" s="111">
        <v>0</v>
      </c>
      <c r="AW134" s="111"/>
      <c r="AX134" s="111"/>
      <c r="AY134" s="111">
        <v>0</v>
      </c>
      <c r="AZ134" s="111">
        <v>0</v>
      </c>
      <c r="BA134" s="111">
        <v>0</v>
      </c>
      <c r="BB134" s="111">
        <v>0</v>
      </c>
      <c r="BC134" s="111">
        <v>0</v>
      </c>
      <c r="BD134" s="111">
        <v>0</v>
      </c>
      <c r="BE134" s="111">
        <v>0</v>
      </c>
      <c r="BF134" s="111">
        <v>0</v>
      </c>
      <c r="BG134" s="111">
        <v>0</v>
      </c>
      <c r="BH134" s="114"/>
      <c r="BI134" s="114"/>
      <c r="BJ134" s="114">
        <v>0</v>
      </c>
      <c r="BK134" s="114">
        <v>0</v>
      </c>
      <c r="BL134" s="114">
        <v>0</v>
      </c>
      <c r="BM134" s="114">
        <v>0</v>
      </c>
      <c r="BN134" s="114">
        <v>1</v>
      </c>
      <c r="BO134" s="114">
        <v>0</v>
      </c>
      <c r="BP134" s="114">
        <v>0</v>
      </c>
      <c r="BQ134" s="114">
        <v>0</v>
      </c>
      <c r="BR134" s="114">
        <v>0</v>
      </c>
    </row>
    <row r="135" spans="1:70" x14ac:dyDescent="0.25">
      <c r="A135" s="108" t="s">
        <v>111</v>
      </c>
      <c r="B135" s="106" t="s">
        <v>669</v>
      </c>
      <c r="C135" s="109" t="s">
        <v>670</v>
      </c>
      <c r="D135" s="111"/>
      <c r="E135" s="111"/>
      <c r="F135" s="111"/>
      <c r="G135" s="111">
        <v>0</v>
      </c>
      <c r="H135" s="111">
        <v>0</v>
      </c>
      <c r="I135" s="111">
        <v>0</v>
      </c>
      <c r="J135" s="111">
        <v>0</v>
      </c>
      <c r="K135" s="111">
        <v>0</v>
      </c>
      <c r="L135" s="111">
        <v>0</v>
      </c>
      <c r="M135" s="111">
        <v>0</v>
      </c>
      <c r="N135" s="111">
        <v>0</v>
      </c>
      <c r="O135" s="111">
        <v>0</v>
      </c>
      <c r="P135" s="111"/>
      <c r="Q135" s="111"/>
      <c r="R135" s="111">
        <v>0</v>
      </c>
      <c r="S135" s="111">
        <v>0</v>
      </c>
      <c r="T135" s="111">
        <v>0</v>
      </c>
      <c r="U135" s="111">
        <v>0</v>
      </c>
      <c r="V135" s="111">
        <v>0</v>
      </c>
      <c r="W135" s="111">
        <v>0</v>
      </c>
      <c r="X135" s="111">
        <v>0</v>
      </c>
      <c r="Y135" s="111">
        <v>0</v>
      </c>
      <c r="Z135" s="111">
        <v>0</v>
      </c>
      <c r="AA135" s="111"/>
      <c r="AB135" s="111"/>
      <c r="AC135" s="111">
        <v>0</v>
      </c>
      <c r="AD135" s="111">
        <v>0</v>
      </c>
      <c r="AE135" s="111">
        <v>0</v>
      </c>
      <c r="AF135" s="111">
        <v>0</v>
      </c>
      <c r="AG135" s="111">
        <v>0</v>
      </c>
      <c r="AH135" s="111">
        <v>0</v>
      </c>
      <c r="AI135" s="111">
        <v>0</v>
      </c>
      <c r="AJ135" s="111">
        <v>0</v>
      </c>
      <c r="AK135" s="111">
        <v>0</v>
      </c>
      <c r="AL135" s="111"/>
      <c r="AM135" s="111"/>
      <c r="AN135" s="111">
        <v>0</v>
      </c>
      <c r="AO135" s="111">
        <v>0</v>
      </c>
      <c r="AP135" s="111">
        <v>0</v>
      </c>
      <c r="AQ135" s="111">
        <v>0</v>
      </c>
      <c r="AR135" s="111">
        <v>1</v>
      </c>
      <c r="AS135" s="111">
        <v>0</v>
      </c>
      <c r="AT135" s="111">
        <v>0</v>
      </c>
      <c r="AU135" s="111">
        <v>0</v>
      </c>
      <c r="AV135" s="111">
        <v>0</v>
      </c>
      <c r="AW135" s="111"/>
      <c r="AX135" s="111"/>
      <c r="AY135" s="111">
        <v>0</v>
      </c>
      <c r="AZ135" s="111">
        <v>0</v>
      </c>
      <c r="BA135" s="111">
        <v>0</v>
      </c>
      <c r="BB135" s="111">
        <v>0</v>
      </c>
      <c r="BC135" s="111">
        <v>0</v>
      </c>
      <c r="BD135" s="111">
        <v>0</v>
      </c>
      <c r="BE135" s="111">
        <v>0</v>
      </c>
      <c r="BF135" s="111">
        <v>0</v>
      </c>
      <c r="BG135" s="111">
        <v>0</v>
      </c>
      <c r="BH135" s="114"/>
      <c r="BI135" s="114"/>
      <c r="BJ135" s="114">
        <v>0</v>
      </c>
      <c r="BK135" s="114">
        <v>0</v>
      </c>
      <c r="BL135" s="114">
        <v>0</v>
      </c>
      <c r="BM135" s="114">
        <v>0</v>
      </c>
      <c r="BN135" s="114">
        <v>1</v>
      </c>
      <c r="BO135" s="114">
        <v>0</v>
      </c>
      <c r="BP135" s="114">
        <v>0</v>
      </c>
      <c r="BQ135" s="114">
        <v>0</v>
      </c>
      <c r="BR135" s="114">
        <v>0</v>
      </c>
    </row>
    <row r="136" spans="1:70" x14ac:dyDescent="0.25">
      <c r="A136" s="108" t="s">
        <v>111</v>
      </c>
      <c r="B136" s="106" t="s">
        <v>671</v>
      </c>
      <c r="C136" s="109" t="s">
        <v>672</v>
      </c>
      <c r="D136" s="111"/>
      <c r="E136" s="111"/>
      <c r="F136" s="111"/>
      <c r="G136" s="111">
        <v>0</v>
      </c>
      <c r="H136" s="111">
        <v>0</v>
      </c>
      <c r="I136" s="111">
        <v>0</v>
      </c>
      <c r="J136" s="111">
        <v>0</v>
      </c>
      <c r="K136" s="111">
        <v>0</v>
      </c>
      <c r="L136" s="111">
        <v>0</v>
      </c>
      <c r="M136" s="111">
        <v>0</v>
      </c>
      <c r="N136" s="111">
        <v>0</v>
      </c>
      <c r="O136" s="111">
        <v>0</v>
      </c>
      <c r="P136" s="111"/>
      <c r="Q136" s="111"/>
      <c r="R136" s="111">
        <v>0</v>
      </c>
      <c r="S136" s="111">
        <v>0</v>
      </c>
      <c r="T136" s="111">
        <v>0</v>
      </c>
      <c r="U136" s="111">
        <v>0</v>
      </c>
      <c r="V136" s="111">
        <v>1</v>
      </c>
      <c r="W136" s="111">
        <v>0</v>
      </c>
      <c r="X136" s="111">
        <v>0</v>
      </c>
      <c r="Y136" s="111">
        <v>0</v>
      </c>
      <c r="Z136" s="111">
        <v>0</v>
      </c>
      <c r="AA136" s="111"/>
      <c r="AB136" s="111"/>
      <c r="AC136" s="111">
        <v>0</v>
      </c>
      <c r="AD136" s="111">
        <v>0</v>
      </c>
      <c r="AE136" s="111">
        <v>0</v>
      </c>
      <c r="AF136" s="111">
        <v>0</v>
      </c>
      <c r="AG136" s="111">
        <v>0</v>
      </c>
      <c r="AH136" s="111">
        <v>0</v>
      </c>
      <c r="AI136" s="111">
        <v>0</v>
      </c>
      <c r="AJ136" s="111">
        <v>0</v>
      </c>
      <c r="AK136" s="111">
        <v>0</v>
      </c>
      <c r="AL136" s="111"/>
      <c r="AM136" s="111"/>
      <c r="AN136" s="111">
        <v>0</v>
      </c>
      <c r="AO136" s="111">
        <v>0</v>
      </c>
      <c r="AP136" s="111">
        <v>0</v>
      </c>
      <c r="AQ136" s="111">
        <v>0</v>
      </c>
      <c r="AR136" s="111">
        <v>0</v>
      </c>
      <c r="AS136" s="111">
        <v>0</v>
      </c>
      <c r="AT136" s="111">
        <v>0</v>
      </c>
      <c r="AU136" s="111">
        <v>0</v>
      </c>
      <c r="AV136" s="111">
        <v>0</v>
      </c>
      <c r="AW136" s="111"/>
      <c r="AX136" s="111"/>
      <c r="AY136" s="111">
        <v>0</v>
      </c>
      <c r="AZ136" s="111">
        <v>0</v>
      </c>
      <c r="BA136" s="111">
        <v>0</v>
      </c>
      <c r="BB136" s="111">
        <v>0</v>
      </c>
      <c r="BC136" s="111">
        <v>0</v>
      </c>
      <c r="BD136" s="111">
        <v>0</v>
      </c>
      <c r="BE136" s="111">
        <v>0</v>
      </c>
      <c r="BF136" s="111">
        <v>0</v>
      </c>
      <c r="BG136" s="111">
        <v>0</v>
      </c>
      <c r="BH136" s="114"/>
      <c r="BI136" s="114"/>
      <c r="BJ136" s="114">
        <v>0</v>
      </c>
      <c r="BK136" s="114">
        <v>0</v>
      </c>
      <c r="BL136" s="114">
        <v>0</v>
      </c>
      <c r="BM136" s="114">
        <v>0</v>
      </c>
      <c r="BN136" s="114">
        <v>1</v>
      </c>
      <c r="BO136" s="114">
        <v>0</v>
      </c>
      <c r="BP136" s="114">
        <v>0</v>
      </c>
      <c r="BQ136" s="114">
        <v>0</v>
      </c>
      <c r="BR136" s="114">
        <v>0</v>
      </c>
    </row>
    <row r="137" spans="1:70" x14ac:dyDescent="0.25">
      <c r="A137" s="108" t="s">
        <v>111</v>
      </c>
      <c r="B137" s="106" t="s">
        <v>673</v>
      </c>
      <c r="C137" s="109" t="s">
        <v>674</v>
      </c>
      <c r="D137" s="111"/>
      <c r="E137" s="111"/>
      <c r="F137" s="111"/>
      <c r="G137" s="111">
        <v>0</v>
      </c>
      <c r="H137" s="111">
        <v>0</v>
      </c>
      <c r="I137" s="111">
        <v>0</v>
      </c>
      <c r="J137" s="111">
        <v>0</v>
      </c>
      <c r="K137" s="111">
        <v>0</v>
      </c>
      <c r="L137" s="111">
        <v>0</v>
      </c>
      <c r="M137" s="111">
        <v>0</v>
      </c>
      <c r="N137" s="111">
        <v>0</v>
      </c>
      <c r="O137" s="111">
        <v>0</v>
      </c>
      <c r="P137" s="111"/>
      <c r="Q137" s="111"/>
      <c r="R137" s="111">
        <v>0</v>
      </c>
      <c r="S137" s="111">
        <v>0</v>
      </c>
      <c r="T137" s="111">
        <v>0</v>
      </c>
      <c r="U137" s="111">
        <v>0</v>
      </c>
      <c r="V137" s="111">
        <v>0</v>
      </c>
      <c r="W137" s="111">
        <v>0</v>
      </c>
      <c r="X137" s="111">
        <v>0</v>
      </c>
      <c r="Y137" s="111">
        <v>0</v>
      </c>
      <c r="Z137" s="111">
        <v>0</v>
      </c>
      <c r="AA137" s="111"/>
      <c r="AB137" s="111"/>
      <c r="AC137" s="111">
        <v>0</v>
      </c>
      <c r="AD137" s="111">
        <v>0</v>
      </c>
      <c r="AE137" s="111">
        <v>0</v>
      </c>
      <c r="AF137" s="111">
        <v>0</v>
      </c>
      <c r="AG137" s="111">
        <v>0</v>
      </c>
      <c r="AH137" s="111">
        <v>0</v>
      </c>
      <c r="AI137" s="111">
        <v>0</v>
      </c>
      <c r="AJ137" s="111">
        <v>0</v>
      </c>
      <c r="AK137" s="111">
        <v>0</v>
      </c>
      <c r="AL137" s="111"/>
      <c r="AM137" s="111"/>
      <c r="AN137" s="111">
        <v>0</v>
      </c>
      <c r="AO137" s="111">
        <v>0</v>
      </c>
      <c r="AP137" s="111">
        <v>0</v>
      </c>
      <c r="AQ137" s="111">
        <v>0</v>
      </c>
      <c r="AR137" s="111">
        <v>0</v>
      </c>
      <c r="AS137" s="111">
        <v>0</v>
      </c>
      <c r="AT137" s="111">
        <v>0</v>
      </c>
      <c r="AU137" s="111">
        <v>0</v>
      </c>
      <c r="AV137" s="111">
        <v>0</v>
      </c>
      <c r="AW137" s="111"/>
      <c r="AX137" s="111"/>
      <c r="AY137" s="111">
        <v>0</v>
      </c>
      <c r="AZ137" s="111">
        <v>0</v>
      </c>
      <c r="BA137" s="111">
        <v>0</v>
      </c>
      <c r="BB137" s="111">
        <v>0</v>
      </c>
      <c r="BC137" s="111">
        <v>1</v>
      </c>
      <c r="BD137" s="111">
        <v>0</v>
      </c>
      <c r="BE137" s="111">
        <v>0</v>
      </c>
      <c r="BF137" s="111">
        <v>0</v>
      </c>
      <c r="BG137" s="111">
        <v>0</v>
      </c>
      <c r="BH137" s="114"/>
      <c r="BI137" s="114"/>
      <c r="BJ137" s="114">
        <v>0</v>
      </c>
      <c r="BK137" s="114">
        <v>0</v>
      </c>
      <c r="BL137" s="114">
        <v>0</v>
      </c>
      <c r="BM137" s="114">
        <v>0</v>
      </c>
      <c r="BN137" s="114">
        <v>1</v>
      </c>
      <c r="BO137" s="114">
        <v>0</v>
      </c>
      <c r="BP137" s="114">
        <v>0</v>
      </c>
      <c r="BQ137" s="114">
        <v>0</v>
      </c>
      <c r="BR137" s="114">
        <v>0</v>
      </c>
    </row>
    <row r="138" spans="1:70" x14ac:dyDescent="0.25">
      <c r="A138" s="108" t="s">
        <v>111</v>
      </c>
      <c r="B138" s="106" t="s">
        <v>675</v>
      </c>
      <c r="C138" s="109" t="s">
        <v>676</v>
      </c>
      <c r="D138" s="111"/>
      <c r="E138" s="111"/>
      <c r="F138" s="111"/>
      <c r="G138" s="111">
        <v>0</v>
      </c>
      <c r="H138" s="111">
        <v>0</v>
      </c>
      <c r="I138" s="111">
        <v>0</v>
      </c>
      <c r="J138" s="111">
        <v>0</v>
      </c>
      <c r="K138" s="111">
        <v>27</v>
      </c>
      <c r="L138" s="111">
        <v>0</v>
      </c>
      <c r="M138" s="111">
        <v>0</v>
      </c>
      <c r="N138" s="111">
        <v>0</v>
      </c>
      <c r="O138" s="111">
        <v>0</v>
      </c>
      <c r="P138" s="111"/>
      <c r="Q138" s="111"/>
      <c r="R138" s="111">
        <v>0</v>
      </c>
      <c r="S138" s="111">
        <v>0</v>
      </c>
      <c r="T138" s="111">
        <v>0</v>
      </c>
      <c r="U138" s="111">
        <v>0</v>
      </c>
      <c r="V138" s="111">
        <v>0</v>
      </c>
      <c r="W138" s="111">
        <v>0</v>
      </c>
      <c r="X138" s="111">
        <v>0</v>
      </c>
      <c r="Y138" s="111">
        <v>0</v>
      </c>
      <c r="Z138" s="111">
        <v>0</v>
      </c>
      <c r="AA138" s="111"/>
      <c r="AB138" s="111"/>
      <c r="AC138" s="111">
        <v>0</v>
      </c>
      <c r="AD138" s="111">
        <v>0</v>
      </c>
      <c r="AE138" s="111">
        <v>0</v>
      </c>
      <c r="AF138" s="111">
        <v>0</v>
      </c>
      <c r="AG138" s="111">
        <v>0</v>
      </c>
      <c r="AH138" s="111">
        <v>0</v>
      </c>
      <c r="AI138" s="111">
        <v>0</v>
      </c>
      <c r="AJ138" s="111">
        <v>0</v>
      </c>
      <c r="AK138" s="111">
        <v>0</v>
      </c>
      <c r="AL138" s="111"/>
      <c r="AM138" s="111"/>
      <c r="AN138" s="111">
        <v>0</v>
      </c>
      <c r="AO138" s="111">
        <v>0</v>
      </c>
      <c r="AP138" s="111">
        <v>0</v>
      </c>
      <c r="AQ138" s="111">
        <v>0</v>
      </c>
      <c r="AR138" s="111">
        <v>0</v>
      </c>
      <c r="AS138" s="111">
        <v>0</v>
      </c>
      <c r="AT138" s="111">
        <v>0</v>
      </c>
      <c r="AU138" s="111">
        <v>0</v>
      </c>
      <c r="AV138" s="111">
        <v>0</v>
      </c>
      <c r="AW138" s="111"/>
      <c r="AX138" s="111"/>
      <c r="AY138" s="111">
        <v>0</v>
      </c>
      <c r="AZ138" s="111">
        <v>0</v>
      </c>
      <c r="BA138" s="111">
        <v>0</v>
      </c>
      <c r="BB138" s="111">
        <v>0</v>
      </c>
      <c r="BC138" s="111">
        <v>0</v>
      </c>
      <c r="BD138" s="111">
        <v>0</v>
      </c>
      <c r="BE138" s="111">
        <v>0</v>
      </c>
      <c r="BF138" s="111">
        <v>0</v>
      </c>
      <c r="BG138" s="111">
        <v>0</v>
      </c>
      <c r="BH138" s="114"/>
      <c r="BI138" s="114"/>
      <c r="BJ138" s="114">
        <v>0</v>
      </c>
      <c r="BK138" s="114">
        <v>0</v>
      </c>
      <c r="BL138" s="114">
        <v>0</v>
      </c>
      <c r="BM138" s="114">
        <v>0</v>
      </c>
      <c r="BN138" s="114">
        <v>27</v>
      </c>
      <c r="BO138" s="114">
        <v>0</v>
      </c>
      <c r="BP138" s="114">
        <v>0</v>
      </c>
      <c r="BQ138" s="114">
        <v>0</v>
      </c>
      <c r="BR138" s="114">
        <v>0</v>
      </c>
    </row>
    <row r="139" spans="1:70" x14ac:dyDescent="0.25">
      <c r="A139" s="108" t="s">
        <v>111</v>
      </c>
      <c r="B139" s="106" t="s">
        <v>677</v>
      </c>
      <c r="C139" s="109" t="s">
        <v>678</v>
      </c>
      <c r="D139" s="111"/>
      <c r="E139" s="111"/>
      <c r="F139" s="111"/>
      <c r="G139" s="111">
        <v>0</v>
      </c>
      <c r="H139" s="111">
        <v>0</v>
      </c>
      <c r="I139" s="111">
        <v>0</v>
      </c>
      <c r="J139" s="111">
        <v>0</v>
      </c>
      <c r="K139" s="111">
        <v>0</v>
      </c>
      <c r="L139" s="111">
        <v>0</v>
      </c>
      <c r="M139" s="111">
        <v>0</v>
      </c>
      <c r="N139" s="111">
        <v>0</v>
      </c>
      <c r="O139" s="111">
        <v>0</v>
      </c>
      <c r="P139" s="111"/>
      <c r="Q139" s="111"/>
      <c r="R139" s="111">
        <v>0</v>
      </c>
      <c r="S139" s="111">
        <v>0</v>
      </c>
      <c r="T139" s="111">
        <v>0</v>
      </c>
      <c r="U139" s="111">
        <v>0</v>
      </c>
      <c r="V139" s="111">
        <v>0</v>
      </c>
      <c r="W139" s="111">
        <v>0</v>
      </c>
      <c r="X139" s="111">
        <v>0</v>
      </c>
      <c r="Y139" s="111">
        <v>0</v>
      </c>
      <c r="Z139" s="111">
        <v>0</v>
      </c>
      <c r="AA139" s="111"/>
      <c r="AB139" s="111"/>
      <c r="AC139" s="111">
        <v>0</v>
      </c>
      <c r="AD139" s="111">
        <v>0</v>
      </c>
      <c r="AE139" s="111">
        <v>0</v>
      </c>
      <c r="AF139" s="111">
        <v>0</v>
      </c>
      <c r="AG139" s="111">
        <v>25</v>
      </c>
      <c r="AH139" s="111">
        <v>0</v>
      </c>
      <c r="AI139" s="111">
        <v>0</v>
      </c>
      <c r="AJ139" s="111">
        <v>0</v>
      </c>
      <c r="AK139" s="111">
        <v>0</v>
      </c>
      <c r="AL139" s="111"/>
      <c r="AM139" s="111"/>
      <c r="AN139" s="111">
        <v>0</v>
      </c>
      <c r="AO139" s="111">
        <v>0</v>
      </c>
      <c r="AP139" s="111">
        <v>0</v>
      </c>
      <c r="AQ139" s="111">
        <v>0</v>
      </c>
      <c r="AR139" s="111">
        <v>0</v>
      </c>
      <c r="AS139" s="111">
        <v>0</v>
      </c>
      <c r="AT139" s="111">
        <v>0</v>
      </c>
      <c r="AU139" s="111">
        <v>0</v>
      </c>
      <c r="AV139" s="111">
        <v>0</v>
      </c>
      <c r="AW139" s="111"/>
      <c r="AX139" s="111"/>
      <c r="AY139" s="111">
        <v>0</v>
      </c>
      <c r="AZ139" s="111">
        <v>0</v>
      </c>
      <c r="BA139" s="111">
        <v>0</v>
      </c>
      <c r="BB139" s="111">
        <v>0</v>
      </c>
      <c r="BC139" s="111">
        <v>0</v>
      </c>
      <c r="BD139" s="111">
        <v>0</v>
      </c>
      <c r="BE139" s="111">
        <v>0</v>
      </c>
      <c r="BF139" s="111">
        <v>0</v>
      </c>
      <c r="BG139" s="111">
        <v>0</v>
      </c>
      <c r="BH139" s="114"/>
      <c r="BI139" s="114"/>
      <c r="BJ139" s="114">
        <v>0</v>
      </c>
      <c r="BK139" s="114">
        <v>0</v>
      </c>
      <c r="BL139" s="114">
        <v>0</v>
      </c>
      <c r="BM139" s="114">
        <v>0</v>
      </c>
      <c r="BN139" s="114">
        <v>25</v>
      </c>
      <c r="BO139" s="114">
        <v>0</v>
      </c>
      <c r="BP139" s="114">
        <v>0</v>
      </c>
      <c r="BQ139" s="114">
        <v>0</v>
      </c>
      <c r="BR139" s="114">
        <v>0</v>
      </c>
    </row>
    <row r="140" spans="1:70" x14ac:dyDescent="0.25">
      <c r="A140" s="108" t="s">
        <v>111</v>
      </c>
      <c r="B140" s="106" t="s">
        <v>679</v>
      </c>
      <c r="C140" s="109" t="s">
        <v>680</v>
      </c>
      <c r="D140" s="111"/>
      <c r="E140" s="111"/>
      <c r="F140" s="111"/>
      <c r="G140" s="111">
        <v>0</v>
      </c>
      <c r="H140" s="111">
        <v>0</v>
      </c>
      <c r="I140" s="111">
        <v>0</v>
      </c>
      <c r="J140" s="111">
        <v>0</v>
      </c>
      <c r="K140" s="111">
        <v>0</v>
      </c>
      <c r="L140" s="111">
        <v>0</v>
      </c>
      <c r="M140" s="111">
        <v>0</v>
      </c>
      <c r="N140" s="111">
        <v>0</v>
      </c>
      <c r="O140" s="111">
        <v>0</v>
      </c>
      <c r="P140" s="111"/>
      <c r="Q140" s="111"/>
      <c r="R140" s="111">
        <v>0</v>
      </c>
      <c r="S140" s="111">
        <v>0</v>
      </c>
      <c r="T140" s="111">
        <v>0</v>
      </c>
      <c r="U140" s="111">
        <v>0</v>
      </c>
      <c r="V140" s="111">
        <v>0</v>
      </c>
      <c r="W140" s="111">
        <v>0</v>
      </c>
      <c r="X140" s="111">
        <v>0</v>
      </c>
      <c r="Y140" s="111">
        <v>0</v>
      </c>
      <c r="Z140" s="111">
        <v>0</v>
      </c>
      <c r="AA140" s="111"/>
      <c r="AB140" s="111"/>
      <c r="AC140" s="111">
        <v>0</v>
      </c>
      <c r="AD140" s="111">
        <v>0</v>
      </c>
      <c r="AE140" s="111">
        <v>0</v>
      </c>
      <c r="AF140" s="111">
        <v>0</v>
      </c>
      <c r="AG140" s="111">
        <v>0</v>
      </c>
      <c r="AH140" s="111">
        <v>0</v>
      </c>
      <c r="AI140" s="111">
        <v>0</v>
      </c>
      <c r="AJ140" s="111">
        <v>0</v>
      </c>
      <c r="AK140" s="111">
        <v>0</v>
      </c>
      <c r="AL140" s="111"/>
      <c r="AM140" s="111"/>
      <c r="AN140" s="111">
        <v>0</v>
      </c>
      <c r="AO140" s="111">
        <v>0</v>
      </c>
      <c r="AP140" s="111">
        <v>0</v>
      </c>
      <c r="AQ140" s="111">
        <v>0</v>
      </c>
      <c r="AR140" s="111">
        <v>25</v>
      </c>
      <c r="AS140" s="111">
        <v>0</v>
      </c>
      <c r="AT140" s="111">
        <v>0</v>
      </c>
      <c r="AU140" s="111">
        <v>0</v>
      </c>
      <c r="AV140" s="111">
        <v>0</v>
      </c>
      <c r="AW140" s="111"/>
      <c r="AX140" s="111"/>
      <c r="AY140" s="111">
        <v>0</v>
      </c>
      <c r="AZ140" s="111">
        <v>0</v>
      </c>
      <c r="BA140" s="111">
        <v>0</v>
      </c>
      <c r="BB140" s="111">
        <v>0</v>
      </c>
      <c r="BC140" s="111">
        <v>0</v>
      </c>
      <c r="BD140" s="111">
        <v>0</v>
      </c>
      <c r="BE140" s="111">
        <v>0</v>
      </c>
      <c r="BF140" s="111">
        <v>0</v>
      </c>
      <c r="BG140" s="111">
        <v>0</v>
      </c>
      <c r="BH140" s="114"/>
      <c r="BI140" s="114"/>
      <c r="BJ140" s="114">
        <v>0</v>
      </c>
      <c r="BK140" s="114">
        <v>0</v>
      </c>
      <c r="BL140" s="114">
        <v>0</v>
      </c>
      <c r="BM140" s="114">
        <v>0</v>
      </c>
      <c r="BN140" s="114">
        <v>25</v>
      </c>
      <c r="BO140" s="114">
        <v>0</v>
      </c>
      <c r="BP140" s="114">
        <v>0</v>
      </c>
      <c r="BQ140" s="114">
        <v>0</v>
      </c>
      <c r="BR140" s="114">
        <v>0</v>
      </c>
    </row>
    <row r="141" spans="1:70" x14ac:dyDescent="0.25">
      <c r="A141" s="108" t="s">
        <v>111</v>
      </c>
      <c r="B141" s="106" t="s">
        <v>681</v>
      </c>
      <c r="C141" s="109" t="s">
        <v>682</v>
      </c>
      <c r="D141" s="111"/>
      <c r="E141" s="111"/>
      <c r="F141" s="111"/>
      <c r="G141" s="111">
        <v>0</v>
      </c>
      <c r="H141" s="111">
        <v>0</v>
      </c>
      <c r="I141" s="111">
        <v>0</v>
      </c>
      <c r="J141" s="111">
        <v>0</v>
      </c>
      <c r="K141" s="111">
        <v>0</v>
      </c>
      <c r="L141" s="111">
        <v>0</v>
      </c>
      <c r="M141" s="111">
        <v>0</v>
      </c>
      <c r="N141" s="111">
        <v>0</v>
      </c>
      <c r="O141" s="111">
        <v>0</v>
      </c>
      <c r="P141" s="111"/>
      <c r="Q141" s="111"/>
      <c r="R141" s="111">
        <v>0</v>
      </c>
      <c r="S141" s="111">
        <v>0</v>
      </c>
      <c r="T141" s="111">
        <v>0</v>
      </c>
      <c r="U141" s="111">
        <v>0</v>
      </c>
      <c r="V141" s="111">
        <v>25</v>
      </c>
      <c r="W141" s="111">
        <v>0</v>
      </c>
      <c r="X141" s="111">
        <v>0</v>
      </c>
      <c r="Y141" s="111">
        <v>0</v>
      </c>
      <c r="Z141" s="111">
        <v>0</v>
      </c>
      <c r="AA141" s="111"/>
      <c r="AB141" s="111"/>
      <c r="AC141" s="111">
        <v>0</v>
      </c>
      <c r="AD141" s="111">
        <v>0</v>
      </c>
      <c r="AE141" s="111">
        <v>0</v>
      </c>
      <c r="AF141" s="111">
        <v>0</v>
      </c>
      <c r="AG141" s="111">
        <v>0</v>
      </c>
      <c r="AH141" s="111">
        <v>0</v>
      </c>
      <c r="AI141" s="111">
        <v>0</v>
      </c>
      <c r="AJ141" s="111">
        <v>0</v>
      </c>
      <c r="AK141" s="111">
        <v>0</v>
      </c>
      <c r="AL141" s="111"/>
      <c r="AM141" s="111"/>
      <c r="AN141" s="111">
        <v>0</v>
      </c>
      <c r="AO141" s="111">
        <v>0</v>
      </c>
      <c r="AP141" s="111">
        <v>0</v>
      </c>
      <c r="AQ141" s="111">
        <v>0</v>
      </c>
      <c r="AR141" s="111">
        <v>0</v>
      </c>
      <c r="AS141" s="111">
        <v>0</v>
      </c>
      <c r="AT141" s="111">
        <v>0</v>
      </c>
      <c r="AU141" s="111">
        <v>0</v>
      </c>
      <c r="AV141" s="111">
        <v>0</v>
      </c>
      <c r="AW141" s="111"/>
      <c r="AX141" s="111"/>
      <c r="AY141" s="111">
        <v>0</v>
      </c>
      <c r="AZ141" s="111">
        <v>0</v>
      </c>
      <c r="BA141" s="111">
        <v>0</v>
      </c>
      <c r="BB141" s="111">
        <v>0</v>
      </c>
      <c r="BC141" s="111">
        <v>0</v>
      </c>
      <c r="BD141" s="111">
        <v>0</v>
      </c>
      <c r="BE141" s="111">
        <v>0</v>
      </c>
      <c r="BF141" s="111">
        <v>0</v>
      </c>
      <c r="BG141" s="111">
        <v>0</v>
      </c>
      <c r="BH141" s="114"/>
      <c r="BI141" s="114"/>
      <c r="BJ141" s="114">
        <v>0</v>
      </c>
      <c r="BK141" s="114">
        <v>0</v>
      </c>
      <c r="BL141" s="114">
        <v>0</v>
      </c>
      <c r="BM141" s="114">
        <v>0</v>
      </c>
      <c r="BN141" s="114">
        <v>25</v>
      </c>
      <c r="BO141" s="114">
        <v>0</v>
      </c>
      <c r="BP141" s="114">
        <v>0</v>
      </c>
      <c r="BQ141" s="114">
        <v>0</v>
      </c>
      <c r="BR141" s="114">
        <v>0</v>
      </c>
    </row>
    <row r="142" spans="1:70" x14ac:dyDescent="0.25">
      <c r="A142" s="108" t="s">
        <v>111</v>
      </c>
      <c r="B142" s="106" t="s">
        <v>683</v>
      </c>
      <c r="C142" s="109" t="s">
        <v>684</v>
      </c>
      <c r="D142" s="111"/>
      <c r="E142" s="111"/>
      <c r="F142" s="111"/>
      <c r="G142" s="111">
        <v>0</v>
      </c>
      <c r="H142" s="111">
        <v>0</v>
      </c>
      <c r="I142" s="111">
        <v>0</v>
      </c>
      <c r="J142" s="111">
        <v>0</v>
      </c>
      <c r="K142" s="111">
        <v>0</v>
      </c>
      <c r="L142" s="111">
        <v>0</v>
      </c>
      <c r="M142" s="111">
        <v>0</v>
      </c>
      <c r="N142" s="111">
        <v>0</v>
      </c>
      <c r="O142" s="111">
        <v>0</v>
      </c>
      <c r="P142" s="111"/>
      <c r="Q142" s="111"/>
      <c r="R142" s="111">
        <v>0</v>
      </c>
      <c r="S142" s="111">
        <v>0</v>
      </c>
      <c r="T142" s="111">
        <v>0</v>
      </c>
      <c r="U142" s="111">
        <v>0</v>
      </c>
      <c r="V142" s="111">
        <v>0</v>
      </c>
      <c r="W142" s="111">
        <v>0</v>
      </c>
      <c r="X142" s="111">
        <v>0</v>
      </c>
      <c r="Y142" s="111">
        <v>0</v>
      </c>
      <c r="Z142" s="111">
        <v>0</v>
      </c>
      <c r="AA142" s="111"/>
      <c r="AB142" s="111"/>
      <c r="AC142" s="111">
        <v>0</v>
      </c>
      <c r="AD142" s="111">
        <v>0</v>
      </c>
      <c r="AE142" s="111">
        <v>0</v>
      </c>
      <c r="AF142" s="111">
        <v>0</v>
      </c>
      <c r="AG142" s="111">
        <v>0</v>
      </c>
      <c r="AH142" s="111">
        <v>0</v>
      </c>
      <c r="AI142" s="111">
        <v>0</v>
      </c>
      <c r="AJ142" s="111">
        <v>0</v>
      </c>
      <c r="AK142" s="111">
        <v>0</v>
      </c>
      <c r="AL142" s="111"/>
      <c r="AM142" s="111"/>
      <c r="AN142" s="111">
        <v>0</v>
      </c>
      <c r="AO142" s="111">
        <v>0</v>
      </c>
      <c r="AP142" s="111">
        <v>0</v>
      </c>
      <c r="AQ142" s="111">
        <v>0</v>
      </c>
      <c r="AR142" s="111">
        <v>0</v>
      </c>
      <c r="AS142" s="111">
        <v>0</v>
      </c>
      <c r="AT142" s="111">
        <v>0</v>
      </c>
      <c r="AU142" s="111">
        <v>0</v>
      </c>
      <c r="AV142" s="111">
        <v>0</v>
      </c>
      <c r="AW142" s="111"/>
      <c r="AX142" s="111"/>
      <c r="AY142" s="111">
        <v>0</v>
      </c>
      <c r="AZ142" s="111">
        <v>0</v>
      </c>
      <c r="BA142" s="111">
        <v>0</v>
      </c>
      <c r="BB142" s="111">
        <v>0</v>
      </c>
      <c r="BC142" s="111">
        <v>25</v>
      </c>
      <c r="BD142" s="111">
        <v>0</v>
      </c>
      <c r="BE142" s="111">
        <v>0</v>
      </c>
      <c r="BF142" s="111">
        <v>0</v>
      </c>
      <c r="BG142" s="111">
        <v>0</v>
      </c>
      <c r="BH142" s="114"/>
      <c r="BI142" s="114"/>
      <c r="BJ142" s="114">
        <v>0</v>
      </c>
      <c r="BK142" s="114">
        <v>0</v>
      </c>
      <c r="BL142" s="114">
        <v>0</v>
      </c>
      <c r="BM142" s="114">
        <v>0</v>
      </c>
      <c r="BN142" s="114">
        <v>25</v>
      </c>
      <c r="BO142" s="114">
        <v>0</v>
      </c>
      <c r="BP142" s="114">
        <v>0</v>
      </c>
      <c r="BQ142" s="114">
        <v>0</v>
      </c>
      <c r="BR142" s="114">
        <v>0</v>
      </c>
    </row>
  </sheetData>
  <autoFilter ref="A15:BR15"/>
  <mergeCells count="29">
    <mergeCell ref="A10:A14"/>
    <mergeCell ref="B10:B14"/>
    <mergeCell ref="C10:C14"/>
    <mergeCell ref="D10:D12"/>
    <mergeCell ref="E10:BR10"/>
    <mergeCell ref="BH11:BR11"/>
    <mergeCell ref="E12:O12"/>
    <mergeCell ref="P12:Z12"/>
    <mergeCell ref="AA12:AK12"/>
    <mergeCell ref="AL12:AV12"/>
    <mergeCell ref="AW12:BG12"/>
    <mergeCell ref="BH12:BR12"/>
    <mergeCell ref="E11:O11"/>
    <mergeCell ref="P11:Z11"/>
    <mergeCell ref="AL11:AV11"/>
    <mergeCell ref="AW11:BG11"/>
    <mergeCell ref="A4:T4"/>
    <mergeCell ref="A5:T5"/>
    <mergeCell ref="A7:T7"/>
    <mergeCell ref="A8:T8"/>
    <mergeCell ref="A9:AU9"/>
    <mergeCell ref="AA11:AK11"/>
    <mergeCell ref="AX13:BG13"/>
    <mergeCell ref="BI13:BR13"/>
    <mergeCell ref="AM13:AV13"/>
    <mergeCell ref="D13:D14"/>
    <mergeCell ref="F13:O13"/>
    <mergeCell ref="Q13:Z13"/>
    <mergeCell ref="AB13:AK13"/>
  </mergeCells>
  <conditionalFormatting sqref="A1">
    <cfRule type="notContainsBlanks" dxfId="2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7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1"/>
  <sheetViews>
    <sheetView showGridLines="0" view="pageBreakPreview" topLeftCell="AI1" zoomScale="70" zoomScaleNormal="100" zoomScaleSheetLayoutView="70" workbookViewId="0">
      <selection activeCell="BF2" sqref="BF2"/>
    </sheetView>
  </sheetViews>
  <sheetFormatPr defaultRowHeight="15.75" x14ac:dyDescent="0.25"/>
  <cols>
    <col min="1" max="1" width="11.625" style="24" customWidth="1"/>
    <col min="2" max="2" width="100.625" style="23" customWidth="1"/>
    <col min="3" max="3" width="20.625" style="23" customWidth="1"/>
    <col min="4" max="4" width="15.375" style="23" customWidth="1"/>
    <col min="5" max="5" width="6.625" style="23" bestFit="1" customWidth="1"/>
    <col min="6" max="6" width="6.125" style="23" bestFit="1" customWidth="1"/>
    <col min="7" max="7" width="5.75" style="23" bestFit="1" customWidth="1"/>
    <col min="8" max="8" width="7.25" style="23" bestFit="1" customWidth="1"/>
    <col min="9" max="9" width="5.75" style="23" bestFit="1" customWidth="1"/>
    <col min="10" max="10" width="7.25" style="23" bestFit="1" customWidth="1"/>
    <col min="11" max="11" width="5.75" style="23" bestFit="1" customWidth="1"/>
    <col min="12" max="12" width="8.875" style="23" bestFit="1" customWidth="1"/>
    <col min="13" max="14" width="6.75" style="23" bestFit="1" customWidth="1"/>
    <col min="15" max="15" width="15.375" style="23" customWidth="1"/>
    <col min="16" max="16" width="6.625" style="23" customWidth="1"/>
    <col min="17" max="17" width="6.125" style="23" customWidth="1"/>
    <col min="18" max="18" width="5.75" style="23" customWidth="1"/>
    <col min="19" max="19" width="7.25" style="23" customWidth="1"/>
    <col min="20" max="20" width="5.75" style="23" customWidth="1"/>
    <col min="21" max="21" width="8.875" style="23" customWidth="1"/>
    <col min="22" max="22" width="5.75" style="23" customWidth="1"/>
    <col min="23" max="23" width="8.875" style="23" customWidth="1"/>
    <col min="24" max="25" width="6.75" style="23" customWidth="1"/>
    <col min="26" max="26" width="15.375" style="23" customWidth="1"/>
    <col min="27" max="27" width="8.875" style="23" customWidth="1"/>
    <col min="28" max="28" width="6.125" style="23" customWidth="1"/>
    <col min="29" max="29" width="5.75" style="23" customWidth="1"/>
    <col min="30" max="30" width="7.25" style="23" customWidth="1"/>
    <col min="31" max="31" width="5.75" style="23" customWidth="1"/>
    <col min="32" max="32" width="8.875" style="23" customWidth="1"/>
    <col min="33" max="33" width="5.75" style="23" customWidth="1"/>
    <col min="34" max="34" width="9.875" style="23" customWidth="1"/>
    <col min="35" max="36" width="6.75" style="23" customWidth="1"/>
    <col min="37" max="37" width="15.375" style="23" customWidth="1"/>
    <col min="38" max="38" width="6.625" style="23" bestFit="1" customWidth="1"/>
    <col min="39" max="39" width="7.25" style="23" bestFit="1" customWidth="1"/>
    <col min="40" max="40" width="6.125" style="23" bestFit="1" customWidth="1"/>
    <col min="41" max="41" width="8.875" style="23" bestFit="1" customWidth="1"/>
    <col min="42" max="42" width="5.75" style="23" bestFit="1" customWidth="1"/>
    <col min="43" max="43" width="9.875" style="23" bestFit="1" customWidth="1"/>
    <col min="44" max="44" width="5.75" style="23" bestFit="1" customWidth="1"/>
    <col min="45" max="45" width="9.875" style="23" bestFit="1" customWidth="1"/>
    <col min="46" max="46" width="7.25" style="23" bestFit="1" customWidth="1"/>
    <col min="47" max="47" width="6.75" style="23" bestFit="1" customWidth="1"/>
    <col min="48" max="48" width="15.375" style="23" customWidth="1"/>
    <col min="49" max="49" width="12" style="23" customWidth="1"/>
    <col min="50" max="50" width="7.25" style="23" bestFit="1" customWidth="1"/>
    <col min="51" max="51" width="6.125" style="23" bestFit="1" customWidth="1"/>
    <col min="52" max="52" width="8.875" style="23" bestFit="1" customWidth="1"/>
    <col min="53" max="53" width="5.125" style="23" bestFit="1" customWidth="1"/>
    <col min="54" max="54" width="9.875" style="23" bestFit="1" customWidth="1"/>
    <col min="55" max="55" width="5.125" style="23" bestFit="1" customWidth="1"/>
    <col min="56" max="56" width="11" style="23" bestFit="1" customWidth="1"/>
    <col min="57" max="57" width="7.25" style="23" bestFit="1" customWidth="1"/>
    <col min="58" max="58" width="6.75" style="23" bestFit="1" customWidth="1"/>
    <col min="59" max="16384" width="9" style="23"/>
  </cols>
  <sheetData>
    <row r="1" spans="1:66" ht="18.75" x14ac:dyDescent="0.25">
      <c r="A1" s="61"/>
      <c r="B1" s="62"/>
      <c r="C1" s="62"/>
      <c r="D1" s="63"/>
      <c r="E1" s="63"/>
      <c r="F1" s="63"/>
      <c r="G1" s="63"/>
      <c r="H1" s="63"/>
      <c r="I1" s="63"/>
      <c r="J1" s="63"/>
      <c r="K1" s="63"/>
      <c r="L1" s="63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98" t="s">
        <v>389</v>
      </c>
    </row>
    <row r="2" spans="1:66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99" t="s">
        <v>714</v>
      </c>
      <c r="BG2" s="65"/>
      <c r="BH2" s="65"/>
      <c r="BI2" s="65"/>
      <c r="BJ2" s="65"/>
      <c r="BL2" s="65"/>
      <c r="BM2" s="65"/>
    </row>
    <row r="3" spans="1:66" ht="18.75" x14ac:dyDescent="0.3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L3" s="66"/>
      <c r="BM3" s="66"/>
      <c r="BN3" s="67"/>
    </row>
    <row r="4" spans="1:66" x14ac:dyDescent="0.25">
      <c r="A4" s="170" t="s">
        <v>445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</row>
    <row r="5" spans="1:66" x14ac:dyDescent="0.25">
      <c r="A5" s="183" t="s">
        <v>712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</row>
    <row r="6" spans="1:66" x14ac:dyDescent="0.25">
      <c r="A6" s="61"/>
      <c r="B6" s="69"/>
      <c r="C6" s="69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4"/>
      <c r="BG6" s="64"/>
      <c r="BH6" s="64"/>
      <c r="BI6" s="64"/>
      <c r="BJ6" s="64"/>
      <c r="BK6" s="64"/>
      <c r="BL6" s="64"/>
      <c r="BM6" s="64"/>
      <c r="BN6" s="64"/>
    </row>
    <row r="7" spans="1:66" ht="18.75" x14ac:dyDescent="0.25">
      <c r="A7" s="142" t="s">
        <v>711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</row>
    <row r="8" spans="1:66" x14ac:dyDescent="0.25">
      <c r="A8" s="143" t="s">
        <v>0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</row>
    <row r="9" spans="1:66" x14ac:dyDescent="0.25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68"/>
      <c r="BG9" s="68"/>
      <c r="BH9" s="68"/>
      <c r="BI9" s="68"/>
      <c r="BJ9" s="68"/>
      <c r="BK9" s="68"/>
      <c r="BL9" s="68"/>
      <c r="BM9" s="68"/>
      <c r="BN9" s="68"/>
    </row>
    <row r="10" spans="1:66" s="10" customFormat="1" ht="19.5" customHeight="1" x14ac:dyDescent="0.25">
      <c r="A10" s="173" t="s">
        <v>1</v>
      </c>
      <c r="B10" s="179" t="s">
        <v>2</v>
      </c>
      <c r="C10" s="179" t="s">
        <v>3</v>
      </c>
      <c r="D10" s="168" t="s">
        <v>497</v>
      </c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</row>
    <row r="11" spans="1:66" s="10" customFormat="1" ht="43.5" customHeight="1" x14ac:dyDescent="0.25">
      <c r="A11" s="174"/>
      <c r="B11" s="179"/>
      <c r="C11" s="179"/>
      <c r="D11" s="168" t="s">
        <v>487</v>
      </c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 t="s">
        <v>488</v>
      </c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 t="s">
        <v>489</v>
      </c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 t="s">
        <v>490</v>
      </c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79" t="s">
        <v>498</v>
      </c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</row>
    <row r="12" spans="1:66" s="10" customFormat="1" ht="43.5" customHeight="1" x14ac:dyDescent="0.25">
      <c r="A12" s="174"/>
      <c r="B12" s="179"/>
      <c r="C12" s="179"/>
      <c r="D12" s="54" t="s">
        <v>249</v>
      </c>
      <c r="E12" s="168" t="s">
        <v>250</v>
      </c>
      <c r="F12" s="168"/>
      <c r="G12" s="168"/>
      <c r="H12" s="168"/>
      <c r="I12" s="168"/>
      <c r="J12" s="168"/>
      <c r="K12" s="168"/>
      <c r="L12" s="168"/>
      <c r="M12" s="168"/>
      <c r="N12" s="168"/>
      <c r="O12" s="54" t="s">
        <v>249</v>
      </c>
      <c r="P12" s="179" t="s">
        <v>250</v>
      </c>
      <c r="Q12" s="179"/>
      <c r="R12" s="179"/>
      <c r="S12" s="179"/>
      <c r="T12" s="179"/>
      <c r="U12" s="179"/>
      <c r="V12" s="179"/>
      <c r="W12" s="179"/>
      <c r="X12" s="179"/>
      <c r="Y12" s="179"/>
      <c r="Z12" s="54" t="s">
        <v>249</v>
      </c>
      <c r="AA12" s="179" t="s">
        <v>250</v>
      </c>
      <c r="AB12" s="179"/>
      <c r="AC12" s="179"/>
      <c r="AD12" s="179"/>
      <c r="AE12" s="179"/>
      <c r="AF12" s="179"/>
      <c r="AG12" s="179"/>
      <c r="AH12" s="179"/>
      <c r="AI12" s="179"/>
      <c r="AJ12" s="179"/>
      <c r="AK12" s="54" t="s">
        <v>249</v>
      </c>
      <c r="AL12" s="179" t="s">
        <v>250</v>
      </c>
      <c r="AM12" s="179"/>
      <c r="AN12" s="179"/>
      <c r="AO12" s="179"/>
      <c r="AP12" s="179"/>
      <c r="AQ12" s="179"/>
      <c r="AR12" s="179"/>
      <c r="AS12" s="179"/>
      <c r="AT12" s="179"/>
      <c r="AU12" s="179"/>
      <c r="AV12" s="54" t="s">
        <v>249</v>
      </c>
      <c r="AW12" s="179" t="s">
        <v>250</v>
      </c>
      <c r="AX12" s="179"/>
      <c r="AY12" s="179"/>
      <c r="AZ12" s="179"/>
      <c r="BA12" s="179"/>
      <c r="BB12" s="179"/>
      <c r="BC12" s="179"/>
      <c r="BD12" s="179"/>
      <c r="BE12" s="179"/>
      <c r="BF12" s="179"/>
    </row>
    <row r="13" spans="1:66" s="10" customFormat="1" ht="87.75" customHeight="1" x14ac:dyDescent="0.25">
      <c r="A13" s="175"/>
      <c r="B13" s="179"/>
      <c r="C13" s="179"/>
      <c r="D13" s="19" t="s">
        <v>506</v>
      </c>
      <c r="E13" s="19" t="s">
        <v>506</v>
      </c>
      <c r="F13" s="56" t="s">
        <v>251</v>
      </c>
      <c r="G13" s="56" t="s">
        <v>252</v>
      </c>
      <c r="H13" s="56" t="s">
        <v>253</v>
      </c>
      <c r="I13" s="56" t="s">
        <v>254</v>
      </c>
      <c r="J13" s="56" t="s">
        <v>255</v>
      </c>
      <c r="K13" s="56" t="s">
        <v>256</v>
      </c>
      <c r="L13" s="56" t="s">
        <v>257</v>
      </c>
      <c r="M13" s="56" t="s">
        <v>258</v>
      </c>
      <c r="N13" s="56" t="s">
        <v>259</v>
      </c>
      <c r="O13" s="19" t="s">
        <v>506</v>
      </c>
      <c r="P13" s="19" t="s">
        <v>506</v>
      </c>
      <c r="Q13" s="56" t="s">
        <v>251</v>
      </c>
      <c r="R13" s="56" t="s">
        <v>252</v>
      </c>
      <c r="S13" s="56" t="s">
        <v>253</v>
      </c>
      <c r="T13" s="56" t="s">
        <v>254</v>
      </c>
      <c r="U13" s="56" t="s">
        <v>255</v>
      </c>
      <c r="V13" s="56" t="s">
        <v>256</v>
      </c>
      <c r="W13" s="56" t="s">
        <v>257</v>
      </c>
      <c r="X13" s="56" t="s">
        <v>258</v>
      </c>
      <c r="Y13" s="56" t="s">
        <v>259</v>
      </c>
      <c r="Z13" s="19" t="s">
        <v>506</v>
      </c>
      <c r="AA13" s="19" t="s">
        <v>506</v>
      </c>
      <c r="AB13" s="56" t="s">
        <v>251</v>
      </c>
      <c r="AC13" s="56" t="s">
        <v>252</v>
      </c>
      <c r="AD13" s="56" t="s">
        <v>253</v>
      </c>
      <c r="AE13" s="56" t="s">
        <v>254</v>
      </c>
      <c r="AF13" s="56" t="s">
        <v>255</v>
      </c>
      <c r="AG13" s="56" t="s">
        <v>256</v>
      </c>
      <c r="AH13" s="56" t="s">
        <v>257</v>
      </c>
      <c r="AI13" s="56" t="s">
        <v>258</v>
      </c>
      <c r="AJ13" s="56" t="s">
        <v>259</v>
      </c>
      <c r="AK13" s="19" t="s">
        <v>506</v>
      </c>
      <c r="AL13" s="19" t="s">
        <v>506</v>
      </c>
      <c r="AM13" s="56" t="s">
        <v>251</v>
      </c>
      <c r="AN13" s="56" t="s">
        <v>252</v>
      </c>
      <c r="AO13" s="56" t="s">
        <v>253</v>
      </c>
      <c r="AP13" s="56" t="s">
        <v>254</v>
      </c>
      <c r="AQ13" s="56" t="s">
        <v>255</v>
      </c>
      <c r="AR13" s="56" t="s">
        <v>256</v>
      </c>
      <c r="AS13" s="56" t="s">
        <v>257</v>
      </c>
      <c r="AT13" s="56" t="s">
        <v>258</v>
      </c>
      <c r="AU13" s="56" t="s">
        <v>259</v>
      </c>
      <c r="AV13" s="19" t="s">
        <v>506</v>
      </c>
      <c r="AW13" s="19" t="s">
        <v>506</v>
      </c>
      <c r="AX13" s="56" t="s">
        <v>251</v>
      </c>
      <c r="AY13" s="56" t="s">
        <v>252</v>
      </c>
      <c r="AZ13" s="56" t="s">
        <v>253</v>
      </c>
      <c r="BA13" s="56" t="s">
        <v>254</v>
      </c>
      <c r="BB13" s="56" t="s">
        <v>255</v>
      </c>
      <c r="BC13" s="56" t="s">
        <v>256</v>
      </c>
      <c r="BD13" s="56" t="s">
        <v>257</v>
      </c>
      <c r="BE13" s="56" t="s">
        <v>258</v>
      </c>
      <c r="BF13" s="56" t="s">
        <v>259</v>
      </c>
    </row>
    <row r="14" spans="1:66" s="10" customFormat="1" x14ac:dyDescent="0.25">
      <c r="A14" s="59">
        <v>1</v>
      </c>
      <c r="B14" s="60">
        <v>2</v>
      </c>
      <c r="C14" s="60">
        <v>3</v>
      </c>
      <c r="D14" s="59" t="s">
        <v>120</v>
      </c>
      <c r="E14" s="59" t="s">
        <v>121</v>
      </c>
      <c r="F14" s="59" t="s">
        <v>122</v>
      </c>
      <c r="G14" s="59" t="s">
        <v>123</v>
      </c>
      <c r="H14" s="59" t="s">
        <v>263</v>
      </c>
      <c r="I14" s="59" t="s">
        <v>264</v>
      </c>
      <c r="J14" s="59" t="s">
        <v>265</v>
      </c>
      <c r="K14" s="59" t="s">
        <v>266</v>
      </c>
      <c r="L14" s="59" t="s">
        <v>267</v>
      </c>
      <c r="M14" s="59" t="s">
        <v>268</v>
      </c>
      <c r="N14" s="59" t="s">
        <v>444</v>
      </c>
      <c r="O14" s="59" t="s">
        <v>125</v>
      </c>
      <c r="P14" s="59" t="s">
        <v>126</v>
      </c>
      <c r="Q14" s="59" t="s">
        <v>127</v>
      </c>
      <c r="R14" s="59" t="s">
        <v>128</v>
      </c>
      <c r="S14" s="59" t="s">
        <v>269</v>
      </c>
      <c r="T14" s="59" t="s">
        <v>270</v>
      </c>
      <c r="U14" s="59" t="s">
        <v>271</v>
      </c>
      <c r="V14" s="59" t="s">
        <v>272</v>
      </c>
      <c r="W14" s="59" t="s">
        <v>273</v>
      </c>
      <c r="X14" s="59" t="s">
        <v>274</v>
      </c>
      <c r="Y14" s="59" t="s">
        <v>491</v>
      </c>
      <c r="Z14" s="59" t="s">
        <v>130</v>
      </c>
      <c r="AA14" s="59" t="s">
        <v>131</v>
      </c>
      <c r="AB14" s="59" t="s">
        <v>275</v>
      </c>
      <c r="AC14" s="59" t="s">
        <v>276</v>
      </c>
      <c r="AD14" s="59" t="s">
        <v>277</v>
      </c>
      <c r="AE14" s="59" t="s">
        <v>278</v>
      </c>
      <c r="AF14" s="59" t="s">
        <v>279</v>
      </c>
      <c r="AG14" s="59" t="s">
        <v>280</v>
      </c>
      <c r="AH14" s="59" t="s">
        <v>281</v>
      </c>
      <c r="AI14" s="59" t="s">
        <v>282</v>
      </c>
      <c r="AJ14" s="59" t="s">
        <v>492</v>
      </c>
      <c r="AK14" s="59" t="s">
        <v>283</v>
      </c>
      <c r="AL14" s="59" t="s">
        <v>284</v>
      </c>
      <c r="AM14" s="59" t="s">
        <v>285</v>
      </c>
      <c r="AN14" s="59" t="s">
        <v>286</v>
      </c>
      <c r="AO14" s="59" t="s">
        <v>287</v>
      </c>
      <c r="AP14" s="59" t="s">
        <v>288</v>
      </c>
      <c r="AQ14" s="59" t="s">
        <v>289</v>
      </c>
      <c r="AR14" s="59" t="s">
        <v>290</v>
      </c>
      <c r="AS14" s="59" t="s">
        <v>291</v>
      </c>
      <c r="AT14" s="59" t="s">
        <v>292</v>
      </c>
      <c r="AU14" s="59" t="s">
        <v>493</v>
      </c>
      <c r="AV14" s="59" t="s">
        <v>135</v>
      </c>
      <c r="AW14" s="59" t="s">
        <v>152</v>
      </c>
      <c r="AX14" s="59" t="s">
        <v>160</v>
      </c>
      <c r="AY14" s="59" t="s">
        <v>163</v>
      </c>
      <c r="AZ14" s="59" t="s">
        <v>167</v>
      </c>
      <c r="BA14" s="59" t="s">
        <v>170</v>
      </c>
      <c r="BB14" s="59" t="s">
        <v>172</v>
      </c>
      <c r="BC14" s="59" t="s">
        <v>482</v>
      </c>
      <c r="BD14" s="59" t="s">
        <v>494</v>
      </c>
      <c r="BE14" s="59" t="s">
        <v>495</v>
      </c>
      <c r="BF14" s="59" t="s">
        <v>496</v>
      </c>
    </row>
    <row r="15" spans="1:66" x14ac:dyDescent="0.25">
      <c r="A15" s="108" t="s">
        <v>16</v>
      </c>
      <c r="B15" s="106" t="s">
        <v>17</v>
      </c>
      <c r="C15" s="109" t="s">
        <v>18</v>
      </c>
      <c r="D15" s="122"/>
      <c r="E15" s="122"/>
      <c r="F15" s="122">
        <f t="shared" ref="F15:AI15" si="0">IFERROR(SUM(F22),"нд")</f>
        <v>2.1</v>
      </c>
      <c r="G15" s="122">
        <f t="shared" si="0"/>
        <v>0</v>
      </c>
      <c r="H15" s="122">
        <f t="shared" si="0"/>
        <v>6.125</v>
      </c>
      <c r="I15" s="122">
        <f t="shared" si="0"/>
        <v>0</v>
      </c>
      <c r="J15" s="122">
        <f t="shared" si="0"/>
        <v>3</v>
      </c>
      <c r="K15" s="122">
        <f t="shared" si="0"/>
        <v>0</v>
      </c>
      <c r="L15" s="122">
        <f t="shared" si="0"/>
        <v>10</v>
      </c>
      <c r="M15" s="122">
        <f t="shared" si="0"/>
        <v>0</v>
      </c>
      <c r="N15" s="122">
        <f t="shared" si="0"/>
        <v>0</v>
      </c>
      <c r="O15" s="122"/>
      <c r="P15" s="122"/>
      <c r="Q15" s="122">
        <f t="shared" si="0"/>
        <v>1.8</v>
      </c>
      <c r="R15" s="122">
        <f t="shared" si="0"/>
        <v>0</v>
      </c>
      <c r="S15" s="122">
        <f t="shared" si="0"/>
        <v>8.1259999999999994</v>
      </c>
      <c r="T15" s="122">
        <f t="shared" si="0"/>
        <v>0</v>
      </c>
      <c r="U15" s="122">
        <f t="shared" si="0"/>
        <v>27</v>
      </c>
      <c r="V15" s="122">
        <f t="shared" si="0"/>
        <v>0</v>
      </c>
      <c r="W15" s="122">
        <f t="shared" si="0"/>
        <v>9</v>
      </c>
      <c r="X15" s="122">
        <f t="shared" si="0"/>
        <v>0</v>
      </c>
      <c r="Y15" s="122">
        <f t="shared" si="0"/>
        <v>0</v>
      </c>
      <c r="Z15" s="122"/>
      <c r="AA15" s="122"/>
      <c r="AB15" s="122">
        <f t="shared" si="0"/>
        <v>2.46</v>
      </c>
      <c r="AC15" s="122">
        <f t="shared" si="0"/>
        <v>0</v>
      </c>
      <c r="AD15" s="122">
        <f t="shared" si="0"/>
        <v>8.9320000000000004</v>
      </c>
      <c r="AE15" s="122">
        <f t="shared" si="0"/>
        <v>0</v>
      </c>
      <c r="AF15" s="122">
        <f t="shared" si="0"/>
        <v>3</v>
      </c>
      <c r="AG15" s="122">
        <f t="shared" si="0"/>
        <v>0</v>
      </c>
      <c r="AH15" s="122">
        <f t="shared" si="0"/>
        <v>6</v>
      </c>
      <c r="AI15" s="122">
        <f t="shared" si="0"/>
        <v>0</v>
      </c>
      <c r="AJ15" s="122">
        <f t="shared" ref="AJ15:BF16" si="1">IFERROR(SUM(AJ22),"нд")</f>
        <v>0</v>
      </c>
      <c r="AK15" s="122"/>
      <c r="AL15" s="122"/>
      <c r="AM15" s="122">
        <f t="shared" si="1"/>
        <v>1.22</v>
      </c>
      <c r="AN15" s="122">
        <f t="shared" si="1"/>
        <v>0</v>
      </c>
      <c r="AO15" s="122">
        <f t="shared" si="1"/>
        <v>6.9890000000000008</v>
      </c>
      <c r="AP15" s="122">
        <f t="shared" si="1"/>
        <v>0</v>
      </c>
      <c r="AQ15" s="122">
        <f t="shared" si="1"/>
        <v>0</v>
      </c>
      <c r="AR15" s="122">
        <f t="shared" si="1"/>
        <v>0</v>
      </c>
      <c r="AS15" s="122">
        <f t="shared" si="1"/>
        <v>3422</v>
      </c>
      <c r="AT15" s="122">
        <f t="shared" si="1"/>
        <v>0</v>
      </c>
      <c r="AU15" s="122">
        <f t="shared" si="1"/>
        <v>0</v>
      </c>
      <c r="AV15" s="122"/>
      <c r="AW15" s="122"/>
      <c r="AX15" s="122">
        <f t="shared" si="1"/>
        <v>7.58</v>
      </c>
      <c r="AY15" s="122">
        <f t="shared" si="1"/>
        <v>0</v>
      </c>
      <c r="AZ15" s="122">
        <f t="shared" si="1"/>
        <v>30.172000000000001</v>
      </c>
      <c r="BA15" s="122">
        <f t="shared" si="1"/>
        <v>0</v>
      </c>
      <c r="BB15" s="122">
        <f t="shared" si="1"/>
        <v>33</v>
      </c>
      <c r="BC15" s="122">
        <f t="shared" si="1"/>
        <v>0</v>
      </c>
      <c r="BD15" s="122">
        <f t="shared" si="1"/>
        <v>3447</v>
      </c>
      <c r="BE15" s="122">
        <f t="shared" si="1"/>
        <v>0</v>
      </c>
      <c r="BF15" s="122">
        <f t="shared" si="1"/>
        <v>0</v>
      </c>
    </row>
    <row r="16" spans="1:66" x14ac:dyDescent="0.25">
      <c r="A16" s="108" t="s">
        <v>20</v>
      </c>
      <c r="B16" s="106" t="s">
        <v>21</v>
      </c>
      <c r="C16" s="109" t="s">
        <v>18</v>
      </c>
      <c r="D16" s="122"/>
      <c r="E16" s="122"/>
      <c r="F16" s="122">
        <f t="shared" ref="F16:AI16" si="2">IFERROR(SUM(F23),"нд")</f>
        <v>2.1</v>
      </c>
      <c r="G16" s="122">
        <f t="shared" si="2"/>
        <v>0</v>
      </c>
      <c r="H16" s="122">
        <f t="shared" si="2"/>
        <v>6.125</v>
      </c>
      <c r="I16" s="122">
        <f t="shared" si="2"/>
        <v>0</v>
      </c>
      <c r="J16" s="122">
        <f t="shared" si="2"/>
        <v>0</v>
      </c>
      <c r="K16" s="122">
        <f t="shared" si="2"/>
        <v>0</v>
      </c>
      <c r="L16" s="122">
        <f t="shared" si="2"/>
        <v>10</v>
      </c>
      <c r="M16" s="122">
        <f t="shared" si="2"/>
        <v>0</v>
      </c>
      <c r="N16" s="122">
        <f t="shared" si="2"/>
        <v>0</v>
      </c>
      <c r="O16" s="122"/>
      <c r="P16" s="122"/>
      <c r="Q16" s="122">
        <f t="shared" si="2"/>
        <v>1.8</v>
      </c>
      <c r="R16" s="122">
        <f t="shared" si="2"/>
        <v>0</v>
      </c>
      <c r="S16" s="122">
        <f t="shared" si="2"/>
        <v>5.25</v>
      </c>
      <c r="T16" s="122">
        <f t="shared" si="2"/>
        <v>0</v>
      </c>
      <c r="U16" s="122">
        <f t="shared" si="2"/>
        <v>0</v>
      </c>
      <c r="V16" s="122">
        <f t="shared" si="2"/>
        <v>0</v>
      </c>
      <c r="W16" s="122">
        <f t="shared" si="2"/>
        <v>9</v>
      </c>
      <c r="X16" s="122">
        <f t="shared" si="2"/>
        <v>0</v>
      </c>
      <c r="Y16" s="122">
        <f t="shared" si="2"/>
        <v>0</v>
      </c>
      <c r="Z16" s="122"/>
      <c r="AA16" s="122"/>
      <c r="AB16" s="122">
        <f t="shared" si="2"/>
        <v>2.46</v>
      </c>
      <c r="AC16" s="122">
        <f t="shared" si="2"/>
        <v>0</v>
      </c>
      <c r="AD16" s="122">
        <f t="shared" si="2"/>
        <v>3.5</v>
      </c>
      <c r="AE16" s="122">
        <f t="shared" si="2"/>
        <v>0</v>
      </c>
      <c r="AF16" s="122">
        <f t="shared" si="2"/>
        <v>0</v>
      </c>
      <c r="AG16" s="122">
        <f t="shared" si="2"/>
        <v>0</v>
      </c>
      <c r="AH16" s="122">
        <f t="shared" si="2"/>
        <v>6</v>
      </c>
      <c r="AI16" s="122">
        <f t="shared" si="2"/>
        <v>0</v>
      </c>
      <c r="AJ16" s="122">
        <f t="shared" si="1"/>
        <v>0</v>
      </c>
      <c r="AK16" s="122"/>
      <c r="AL16" s="122"/>
      <c r="AM16" s="122">
        <f t="shared" si="1"/>
        <v>0.9</v>
      </c>
      <c r="AN16" s="122">
        <f t="shared" si="1"/>
        <v>0</v>
      </c>
      <c r="AO16" s="122">
        <f t="shared" si="1"/>
        <v>2.625</v>
      </c>
      <c r="AP16" s="122">
        <f t="shared" si="1"/>
        <v>0</v>
      </c>
      <c r="AQ16" s="122">
        <f t="shared" si="1"/>
        <v>0</v>
      </c>
      <c r="AR16" s="122">
        <f t="shared" si="1"/>
        <v>0</v>
      </c>
      <c r="AS16" s="122">
        <f t="shared" si="1"/>
        <v>5</v>
      </c>
      <c r="AT16" s="122">
        <f t="shared" si="1"/>
        <v>0</v>
      </c>
      <c r="AU16" s="122">
        <f t="shared" si="1"/>
        <v>0</v>
      </c>
      <c r="AV16" s="122"/>
      <c r="AW16" s="122"/>
      <c r="AX16" s="122">
        <f t="shared" si="1"/>
        <v>7.26</v>
      </c>
      <c r="AY16" s="122">
        <f t="shared" si="1"/>
        <v>0</v>
      </c>
      <c r="AZ16" s="122">
        <f t="shared" si="1"/>
        <v>17.5</v>
      </c>
      <c r="BA16" s="122">
        <f t="shared" si="1"/>
        <v>0</v>
      </c>
      <c r="BB16" s="122">
        <f t="shared" si="1"/>
        <v>0</v>
      </c>
      <c r="BC16" s="122">
        <f t="shared" si="1"/>
        <v>0</v>
      </c>
      <c r="BD16" s="122">
        <f t="shared" si="1"/>
        <v>30</v>
      </c>
      <c r="BE16" s="122">
        <f t="shared" si="1"/>
        <v>0</v>
      </c>
      <c r="BF16" s="122">
        <f t="shared" si="1"/>
        <v>0</v>
      </c>
    </row>
    <row r="17" spans="1:58" x14ac:dyDescent="0.25">
      <c r="A17" s="108" t="s">
        <v>22</v>
      </c>
      <c r="B17" s="106" t="s">
        <v>23</v>
      </c>
      <c r="C17" s="109" t="s">
        <v>18</v>
      </c>
      <c r="D17" s="122"/>
      <c r="E17" s="122"/>
      <c r="F17" s="122">
        <f t="shared" ref="F17:BF17" si="3">IFERROR(SUM(F44),"нд")</f>
        <v>0</v>
      </c>
      <c r="G17" s="122">
        <f t="shared" si="3"/>
        <v>0</v>
      </c>
      <c r="H17" s="122">
        <f t="shared" si="3"/>
        <v>0</v>
      </c>
      <c r="I17" s="122">
        <f t="shared" si="3"/>
        <v>0</v>
      </c>
      <c r="J17" s="122">
        <f t="shared" si="3"/>
        <v>0</v>
      </c>
      <c r="K17" s="122">
        <f t="shared" si="3"/>
        <v>0</v>
      </c>
      <c r="L17" s="122">
        <f t="shared" si="3"/>
        <v>0</v>
      </c>
      <c r="M17" s="122">
        <f t="shared" si="3"/>
        <v>0</v>
      </c>
      <c r="N17" s="122">
        <f t="shared" si="3"/>
        <v>0</v>
      </c>
      <c r="O17" s="122"/>
      <c r="P17" s="122"/>
      <c r="Q17" s="122">
        <f t="shared" si="3"/>
        <v>0</v>
      </c>
      <c r="R17" s="122">
        <f t="shared" si="3"/>
        <v>0</v>
      </c>
      <c r="S17" s="122">
        <f t="shared" si="3"/>
        <v>2.8759999999999999</v>
      </c>
      <c r="T17" s="122">
        <f t="shared" si="3"/>
        <v>0</v>
      </c>
      <c r="U17" s="122">
        <f t="shared" si="3"/>
        <v>0</v>
      </c>
      <c r="V17" s="122">
        <f t="shared" si="3"/>
        <v>0</v>
      </c>
      <c r="W17" s="122">
        <f t="shared" si="3"/>
        <v>0</v>
      </c>
      <c r="X17" s="122">
        <f t="shared" si="3"/>
        <v>0</v>
      </c>
      <c r="Y17" s="122">
        <f t="shared" si="3"/>
        <v>0</v>
      </c>
      <c r="Z17" s="122"/>
      <c r="AA17" s="122"/>
      <c r="AB17" s="122">
        <f t="shared" si="3"/>
        <v>0</v>
      </c>
      <c r="AC17" s="122">
        <f t="shared" si="3"/>
        <v>0</v>
      </c>
      <c r="AD17" s="122">
        <f t="shared" si="3"/>
        <v>4.6530000000000005</v>
      </c>
      <c r="AE17" s="122">
        <f t="shared" si="3"/>
        <v>0</v>
      </c>
      <c r="AF17" s="122">
        <f t="shared" si="3"/>
        <v>3</v>
      </c>
      <c r="AG17" s="122">
        <f t="shared" si="3"/>
        <v>0</v>
      </c>
      <c r="AH17" s="122">
        <f t="shared" si="3"/>
        <v>0</v>
      </c>
      <c r="AI17" s="122">
        <f t="shared" si="3"/>
        <v>0</v>
      </c>
      <c r="AJ17" s="122">
        <f t="shared" si="3"/>
        <v>0</v>
      </c>
      <c r="AK17" s="122"/>
      <c r="AL17" s="122"/>
      <c r="AM17" s="122">
        <f t="shared" si="3"/>
        <v>0.32</v>
      </c>
      <c r="AN17" s="122">
        <f t="shared" si="3"/>
        <v>0</v>
      </c>
      <c r="AO17" s="122">
        <f t="shared" si="3"/>
        <v>4.3640000000000008</v>
      </c>
      <c r="AP17" s="122">
        <f t="shared" si="3"/>
        <v>0</v>
      </c>
      <c r="AQ17" s="122">
        <f t="shared" si="3"/>
        <v>0</v>
      </c>
      <c r="AR17" s="122">
        <f t="shared" si="3"/>
        <v>0</v>
      </c>
      <c r="AS17" s="122">
        <f t="shared" si="3"/>
        <v>3417</v>
      </c>
      <c r="AT17" s="122">
        <f t="shared" si="3"/>
        <v>0</v>
      </c>
      <c r="AU17" s="122">
        <f t="shared" si="3"/>
        <v>0</v>
      </c>
      <c r="AV17" s="122"/>
      <c r="AW17" s="122"/>
      <c r="AX17" s="122">
        <f t="shared" si="3"/>
        <v>0.32</v>
      </c>
      <c r="AY17" s="122">
        <f t="shared" si="3"/>
        <v>0</v>
      </c>
      <c r="AZ17" s="122">
        <f t="shared" si="3"/>
        <v>11.893000000000001</v>
      </c>
      <c r="BA17" s="122">
        <f t="shared" si="3"/>
        <v>0</v>
      </c>
      <c r="BB17" s="122">
        <f t="shared" si="3"/>
        <v>3</v>
      </c>
      <c r="BC17" s="122">
        <f t="shared" si="3"/>
        <v>0</v>
      </c>
      <c r="BD17" s="122">
        <f t="shared" si="3"/>
        <v>3417</v>
      </c>
      <c r="BE17" s="122">
        <f t="shared" si="3"/>
        <v>0</v>
      </c>
      <c r="BF17" s="122">
        <f t="shared" si="3"/>
        <v>0</v>
      </c>
    </row>
    <row r="18" spans="1:58" ht="31.5" x14ac:dyDescent="0.25">
      <c r="A18" s="108" t="s">
        <v>24</v>
      </c>
      <c r="B18" s="106" t="s">
        <v>25</v>
      </c>
      <c r="C18" s="109" t="s">
        <v>18</v>
      </c>
      <c r="D18" s="122"/>
      <c r="E18" s="122"/>
      <c r="F18" s="122">
        <f t="shared" ref="F18:BF18" si="4">IFERROR(SUM(F123),"нд")</f>
        <v>0</v>
      </c>
      <c r="G18" s="122">
        <f t="shared" si="4"/>
        <v>0</v>
      </c>
      <c r="H18" s="122">
        <f t="shared" si="4"/>
        <v>0</v>
      </c>
      <c r="I18" s="122">
        <f t="shared" si="4"/>
        <v>0</v>
      </c>
      <c r="J18" s="122">
        <f t="shared" si="4"/>
        <v>0</v>
      </c>
      <c r="K18" s="122">
        <f t="shared" si="4"/>
        <v>0</v>
      </c>
      <c r="L18" s="122">
        <f t="shared" si="4"/>
        <v>0</v>
      </c>
      <c r="M18" s="122">
        <f t="shared" si="4"/>
        <v>0</v>
      </c>
      <c r="N18" s="122">
        <f t="shared" si="4"/>
        <v>0</v>
      </c>
      <c r="O18" s="122"/>
      <c r="P18" s="122"/>
      <c r="Q18" s="122">
        <f t="shared" si="4"/>
        <v>0</v>
      </c>
      <c r="R18" s="122">
        <f t="shared" si="4"/>
        <v>0</v>
      </c>
      <c r="S18" s="122">
        <f t="shared" si="4"/>
        <v>0</v>
      </c>
      <c r="T18" s="122">
        <f t="shared" si="4"/>
        <v>0</v>
      </c>
      <c r="U18" s="122">
        <f t="shared" si="4"/>
        <v>0</v>
      </c>
      <c r="V18" s="122">
        <f t="shared" si="4"/>
        <v>0</v>
      </c>
      <c r="W18" s="122">
        <f t="shared" si="4"/>
        <v>0</v>
      </c>
      <c r="X18" s="122">
        <f t="shared" si="4"/>
        <v>0</v>
      </c>
      <c r="Y18" s="122">
        <f t="shared" si="4"/>
        <v>0</v>
      </c>
      <c r="Z18" s="122"/>
      <c r="AA18" s="122"/>
      <c r="AB18" s="122">
        <f t="shared" si="4"/>
        <v>0</v>
      </c>
      <c r="AC18" s="122">
        <f t="shared" si="4"/>
        <v>0</v>
      </c>
      <c r="AD18" s="122">
        <f t="shared" si="4"/>
        <v>0</v>
      </c>
      <c r="AE18" s="122">
        <f t="shared" si="4"/>
        <v>0</v>
      </c>
      <c r="AF18" s="122">
        <f t="shared" si="4"/>
        <v>0</v>
      </c>
      <c r="AG18" s="122">
        <f t="shared" si="4"/>
        <v>0</v>
      </c>
      <c r="AH18" s="122">
        <f t="shared" si="4"/>
        <v>0</v>
      </c>
      <c r="AI18" s="122">
        <f t="shared" si="4"/>
        <v>0</v>
      </c>
      <c r="AJ18" s="122">
        <f t="shared" si="4"/>
        <v>0</v>
      </c>
      <c r="AK18" s="122"/>
      <c r="AL18" s="122"/>
      <c r="AM18" s="122">
        <f t="shared" si="4"/>
        <v>0</v>
      </c>
      <c r="AN18" s="122">
        <f t="shared" si="4"/>
        <v>0</v>
      </c>
      <c r="AO18" s="122">
        <f t="shared" si="4"/>
        <v>0</v>
      </c>
      <c r="AP18" s="122">
        <f t="shared" si="4"/>
        <v>0</v>
      </c>
      <c r="AQ18" s="122">
        <f t="shared" si="4"/>
        <v>0</v>
      </c>
      <c r="AR18" s="122">
        <f t="shared" si="4"/>
        <v>0</v>
      </c>
      <c r="AS18" s="122">
        <f t="shared" si="4"/>
        <v>0</v>
      </c>
      <c r="AT18" s="122">
        <f t="shared" si="4"/>
        <v>0</v>
      </c>
      <c r="AU18" s="122">
        <f t="shared" si="4"/>
        <v>0</v>
      </c>
      <c r="AV18" s="122"/>
      <c r="AW18" s="122"/>
      <c r="AX18" s="122">
        <f t="shared" si="4"/>
        <v>0</v>
      </c>
      <c r="AY18" s="122">
        <f t="shared" si="4"/>
        <v>0</v>
      </c>
      <c r="AZ18" s="122">
        <f t="shared" si="4"/>
        <v>0</v>
      </c>
      <c r="BA18" s="122">
        <f t="shared" si="4"/>
        <v>0</v>
      </c>
      <c r="BB18" s="122">
        <f t="shared" si="4"/>
        <v>0</v>
      </c>
      <c r="BC18" s="122">
        <f t="shared" si="4"/>
        <v>0</v>
      </c>
      <c r="BD18" s="122">
        <f t="shared" si="4"/>
        <v>0</v>
      </c>
      <c r="BE18" s="122">
        <f t="shared" si="4"/>
        <v>0</v>
      </c>
      <c r="BF18" s="122">
        <f t="shared" si="4"/>
        <v>0</v>
      </c>
    </row>
    <row r="19" spans="1:58" x14ac:dyDescent="0.25">
      <c r="A19" s="108" t="s">
        <v>26</v>
      </c>
      <c r="B19" s="106" t="s">
        <v>27</v>
      </c>
      <c r="C19" s="109" t="s">
        <v>18</v>
      </c>
      <c r="D19" s="122"/>
      <c r="E19" s="122"/>
      <c r="F19" s="122">
        <f t="shared" ref="F19:BF19" si="5">IFERROR(SUM(F126),"нд")</f>
        <v>0</v>
      </c>
      <c r="G19" s="122">
        <f t="shared" si="5"/>
        <v>0</v>
      </c>
      <c r="H19" s="122">
        <f t="shared" si="5"/>
        <v>0</v>
      </c>
      <c r="I19" s="122">
        <f t="shared" si="5"/>
        <v>0</v>
      </c>
      <c r="J19" s="122">
        <f t="shared" si="5"/>
        <v>0</v>
      </c>
      <c r="K19" s="122">
        <f t="shared" si="5"/>
        <v>0</v>
      </c>
      <c r="L19" s="122">
        <f t="shared" si="5"/>
        <v>0</v>
      </c>
      <c r="M19" s="122">
        <f t="shared" si="5"/>
        <v>0</v>
      </c>
      <c r="N19" s="122">
        <f t="shared" si="5"/>
        <v>0</v>
      </c>
      <c r="O19" s="122"/>
      <c r="P19" s="122"/>
      <c r="Q19" s="122">
        <f t="shared" si="5"/>
        <v>0</v>
      </c>
      <c r="R19" s="122">
        <f t="shared" si="5"/>
        <v>0</v>
      </c>
      <c r="S19" s="122">
        <f t="shared" si="5"/>
        <v>0</v>
      </c>
      <c r="T19" s="122">
        <f t="shared" si="5"/>
        <v>0</v>
      </c>
      <c r="U19" s="122">
        <f t="shared" si="5"/>
        <v>0</v>
      </c>
      <c r="V19" s="122">
        <f t="shared" si="5"/>
        <v>0</v>
      </c>
      <c r="W19" s="122">
        <f t="shared" si="5"/>
        <v>0</v>
      </c>
      <c r="X19" s="122">
        <f t="shared" si="5"/>
        <v>0</v>
      </c>
      <c r="Y19" s="122">
        <f t="shared" si="5"/>
        <v>0</v>
      </c>
      <c r="Z19" s="122"/>
      <c r="AA19" s="122"/>
      <c r="AB19" s="122">
        <f t="shared" si="5"/>
        <v>0</v>
      </c>
      <c r="AC19" s="122">
        <f t="shared" si="5"/>
        <v>0</v>
      </c>
      <c r="AD19" s="122">
        <f t="shared" si="5"/>
        <v>0.77899999999999991</v>
      </c>
      <c r="AE19" s="122">
        <f t="shared" si="5"/>
        <v>0</v>
      </c>
      <c r="AF19" s="122">
        <f t="shared" si="5"/>
        <v>0</v>
      </c>
      <c r="AG19" s="122">
        <f t="shared" si="5"/>
        <v>0</v>
      </c>
      <c r="AH19" s="122">
        <f t="shared" si="5"/>
        <v>0</v>
      </c>
      <c r="AI19" s="122">
        <f t="shared" si="5"/>
        <v>0</v>
      </c>
      <c r="AJ19" s="122">
        <f t="shared" si="5"/>
        <v>0</v>
      </c>
      <c r="AK19" s="122"/>
      <c r="AL19" s="122"/>
      <c r="AM19" s="122">
        <f t="shared" si="5"/>
        <v>0</v>
      </c>
      <c r="AN19" s="122">
        <f t="shared" si="5"/>
        <v>0</v>
      </c>
      <c r="AO19" s="122">
        <f t="shared" si="5"/>
        <v>0</v>
      </c>
      <c r="AP19" s="122">
        <f t="shared" si="5"/>
        <v>0</v>
      </c>
      <c r="AQ19" s="122">
        <f t="shared" si="5"/>
        <v>0</v>
      </c>
      <c r="AR19" s="122">
        <f t="shared" si="5"/>
        <v>0</v>
      </c>
      <c r="AS19" s="122">
        <f t="shared" si="5"/>
        <v>0</v>
      </c>
      <c r="AT19" s="122">
        <f t="shared" si="5"/>
        <v>0</v>
      </c>
      <c r="AU19" s="122">
        <f t="shared" si="5"/>
        <v>0</v>
      </c>
      <c r="AV19" s="122"/>
      <c r="AW19" s="122"/>
      <c r="AX19" s="122">
        <f t="shared" si="5"/>
        <v>0</v>
      </c>
      <c r="AY19" s="122">
        <f t="shared" si="5"/>
        <v>0</v>
      </c>
      <c r="AZ19" s="122">
        <f t="shared" si="5"/>
        <v>0.77899999999999991</v>
      </c>
      <c r="BA19" s="122">
        <f t="shared" si="5"/>
        <v>0</v>
      </c>
      <c r="BB19" s="122">
        <f t="shared" si="5"/>
        <v>0</v>
      </c>
      <c r="BC19" s="122">
        <f t="shared" si="5"/>
        <v>0</v>
      </c>
      <c r="BD19" s="122">
        <f t="shared" si="5"/>
        <v>0</v>
      </c>
      <c r="BE19" s="122">
        <f t="shared" si="5"/>
        <v>0</v>
      </c>
      <c r="BF19" s="122">
        <f t="shared" si="5"/>
        <v>0</v>
      </c>
    </row>
    <row r="20" spans="1:58" x14ac:dyDescent="0.25">
      <c r="A20" s="108" t="s">
        <v>28</v>
      </c>
      <c r="B20" s="106" t="s">
        <v>29</v>
      </c>
      <c r="C20" s="109" t="s">
        <v>18</v>
      </c>
      <c r="D20" s="122"/>
      <c r="E20" s="122"/>
      <c r="F20" s="122">
        <f t="shared" ref="F20:BF21" si="6">IFERROR(SUM(F129),"нд")</f>
        <v>0</v>
      </c>
      <c r="G20" s="122">
        <f t="shared" si="6"/>
        <v>0</v>
      </c>
      <c r="H20" s="122">
        <f t="shared" si="6"/>
        <v>0</v>
      </c>
      <c r="I20" s="122">
        <f t="shared" si="6"/>
        <v>0</v>
      </c>
      <c r="J20" s="122">
        <f t="shared" si="6"/>
        <v>0</v>
      </c>
      <c r="K20" s="122">
        <f t="shared" si="6"/>
        <v>0</v>
      </c>
      <c r="L20" s="122">
        <f t="shared" si="6"/>
        <v>0</v>
      </c>
      <c r="M20" s="122">
        <f t="shared" si="6"/>
        <v>0</v>
      </c>
      <c r="N20" s="122">
        <f t="shared" si="6"/>
        <v>0</v>
      </c>
      <c r="O20" s="122"/>
      <c r="P20" s="122"/>
      <c r="Q20" s="122">
        <f t="shared" si="6"/>
        <v>0</v>
      </c>
      <c r="R20" s="122">
        <f t="shared" si="6"/>
        <v>0</v>
      </c>
      <c r="S20" s="122">
        <f t="shared" si="6"/>
        <v>0</v>
      </c>
      <c r="T20" s="122">
        <f t="shared" si="6"/>
        <v>0</v>
      </c>
      <c r="U20" s="122">
        <f t="shared" si="6"/>
        <v>0</v>
      </c>
      <c r="V20" s="122">
        <f t="shared" si="6"/>
        <v>0</v>
      </c>
      <c r="W20" s="122">
        <f t="shared" si="6"/>
        <v>0</v>
      </c>
      <c r="X20" s="122">
        <f t="shared" si="6"/>
        <v>0</v>
      </c>
      <c r="Y20" s="122">
        <f t="shared" si="6"/>
        <v>0</v>
      </c>
      <c r="Z20" s="122"/>
      <c r="AA20" s="122"/>
      <c r="AB20" s="122">
        <f t="shared" si="6"/>
        <v>0</v>
      </c>
      <c r="AC20" s="122">
        <f t="shared" si="6"/>
        <v>0</v>
      </c>
      <c r="AD20" s="122">
        <f t="shared" si="6"/>
        <v>0</v>
      </c>
      <c r="AE20" s="122">
        <f t="shared" si="6"/>
        <v>0</v>
      </c>
      <c r="AF20" s="122">
        <f t="shared" si="6"/>
        <v>0</v>
      </c>
      <c r="AG20" s="122">
        <f t="shared" si="6"/>
        <v>0</v>
      </c>
      <c r="AH20" s="122">
        <f t="shared" si="6"/>
        <v>0</v>
      </c>
      <c r="AI20" s="122">
        <f t="shared" si="6"/>
        <v>0</v>
      </c>
      <c r="AJ20" s="122">
        <f t="shared" si="6"/>
        <v>0</v>
      </c>
      <c r="AK20" s="122"/>
      <c r="AL20" s="122"/>
      <c r="AM20" s="122">
        <f t="shared" si="6"/>
        <v>0</v>
      </c>
      <c r="AN20" s="122">
        <f t="shared" si="6"/>
        <v>0</v>
      </c>
      <c r="AO20" s="122">
        <f t="shared" si="6"/>
        <v>0</v>
      </c>
      <c r="AP20" s="122">
        <f t="shared" si="6"/>
        <v>0</v>
      </c>
      <c r="AQ20" s="122">
        <f t="shared" si="6"/>
        <v>0</v>
      </c>
      <c r="AR20" s="122">
        <f t="shared" si="6"/>
        <v>0</v>
      </c>
      <c r="AS20" s="122">
        <f t="shared" si="6"/>
        <v>0</v>
      </c>
      <c r="AT20" s="122">
        <f t="shared" si="6"/>
        <v>0</v>
      </c>
      <c r="AU20" s="122">
        <f t="shared" si="6"/>
        <v>0</v>
      </c>
      <c r="AV20" s="122"/>
      <c r="AW20" s="122"/>
      <c r="AX20" s="122">
        <f t="shared" si="6"/>
        <v>0</v>
      </c>
      <c r="AY20" s="122">
        <f t="shared" si="6"/>
        <v>0</v>
      </c>
      <c r="AZ20" s="122">
        <f t="shared" si="6"/>
        <v>0</v>
      </c>
      <c r="BA20" s="122">
        <f t="shared" si="6"/>
        <v>0</v>
      </c>
      <c r="BB20" s="122">
        <f t="shared" si="6"/>
        <v>0</v>
      </c>
      <c r="BC20" s="122">
        <f t="shared" si="6"/>
        <v>0</v>
      </c>
      <c r="BD20" s="122">
        <f t="shared" si="6"/>
        <v>0</v>
      </c>
      <c r="BE20" s="122">
        <f t="shared" si="6"/>
        <v>0</v>
      </c>
      <c r="BF20" s="122">
        <f t="shared" si="6"/>
        <v>0</v>
      </c>
    </row>
    <row r="21" spans="1:58" x14ac:dyDescent="0.25">
      <c r="A21" s="108" t="s">
        <v>30</v>
      </c>
      <c r="B21" s="106" t="s">
        <v>31</v>
      </c>
      <c r="C21" s="109" t="s">
        <v>18</v>
      </c>
      <c r="D21" s="122"/>
      <c r="E21" s="122"/>
      <c r="F21" s="122">
        <f t="shared" si="6"/>
        <v>0</v>
      </c>
      <c r="G21" s="122">
        <f t="shared" si="6"/>
        <v>0</v>
      </c>
      <c r="H21" s="122">
        <f t="shared" si="6"/>
        <v>0</v>
      </c>
      <c r="I21" s="122">
        <f t="shared" si="6"/>
        <v>0</v>
      </c>
      <c r="J21" s="122">
        <f t="shared" si="6"/>
        <v>3</v>
      </c>
      <c r="K21" s="122">
        <f t="shared" si="6"/>
        <v>0</v>
      </c>
      <c r="L21" s="122">
        <f t="shared" si="6"/>
        <v>0</v>
      </c>
      <c r="M21" s="122">
        <f t="shared" si="6"/>
        <v>0</v>
      </c>
      <c r="N21" s="122">
        <f t="shared" si="6"/>
        <v>0</v>
      </c>
      <c r="O21" s="122"/>
      <c r="P21" s="122"/>
      <c r="Q21" s="122">
        <f t="shared" si="6"/>
        <v>0</v>
      </c>
      <c r="R21" s="122">
        <f t="shared" si="6"/>
        <v>0</v>
      </c>
      <c r="S21" s="122">
        <f t="shared" si="6"/>
        <v>0</v>
      </c>
      <c r="T21" s="122">
        <f t="shared" si="6"/>
        <v>0</v>
      </c>
      <c r="U21" s="122">
        <f t="shared" si="6"/>
        <v>27</v>
      </c>
      <c r="V21" s="122">
        <f t="shared" si="6"/>
        <v>0</v>
      </c>
      <c r="W21" s="122">
        <f t="shared" si="6"/>
        <v>0</v>
      </c>
      <c r="X21" s="122">
        <f t="shared" si="6"/>
        <v>0</v>
      </c>
      <c r="Y21" s="122">
        <f t="shared" si="6"/>
        <v>0</v>
      </c>
      <c r="Z21" s="122"/>
      <c r="AA21" s="122"/>
      <c r="AB21" s="122">
        <f t="shared" si="6"/>
        <v>0</v>
      </c>
      <c r="AC21" s="122">
        <f t="shared" si="6"/>
        <v>0</v>
      </c>
      <c r="AD21" s="122">
        <f t="shared" si="6"/>
        <v>0</v>
      </c>
      <c r="AE21" s="122">
        <f t="shared" si="6"/>
        <v>0</v>
      </c>
      <c r="AF21" s="122">
        <f t="shared" si="6"/>
        <v>0</v>
      </c>
      <c r="AG21" s="122">
        <f t="shared" si="6"/>
        <v>0</v>
      </c>
      <c r="AH21" s="122">
        <f t="shared" si="6"/>
        <v>0</v>
      </c>
      <c r="AI21" s="122">
        <f t="shared" si="6"/>
        <v>0</v>
      </c>
      <c r="AJ21" s="122">
        <f t="shared" si="6"/>
        <v>0</v>
      </c>
      <c r="AK21" s="122"/>
      <c r="AL21" s="122"/>
      <c r="AM21" s="122">
        <f t="shared" si="6"/>
        <v>0</v>
      </c>
      <c r="AN21" s="122">
        <f t="shared" si="6"/>
        <v>0</v>
      </c>
      <c r="AO21" s="122">
        <f t="shared" si="6"/>
        <v>0</v>
      </c>
      <c r="AP21" s="122">
        <f t="shared" si="6"/>
        <v>0</v>
      </c>
      <c r="AQ21" s="122">
        <f t="shared" si="6"/>
        <v>0</v>
      </c>
      <c r="AR21" s="122">
        <f t="shared" si="6"/>
        <v>0</v>
      </c>
      <c r="AS21" s="122">
        <f t="shared" si="6"/>
        <v>0</v>
      </c>
      <c r="AT21" s="122">
        <f t="shared" si="6"/>
        <v>0</v>
      </c>
      <c r="AU21" s="122">
        <f t="shared" si="6"/>
        <v>0</v>
      </c>
      <c r="AV21" s="122"/>
      <c r="AW21" s="122"/>
      <c r="AX21" s="122">
        <f t="shared" si="6"/>
        <v>0</v>
      </c>
      <c r="AY21" s="122">
        <f t="shared" si="6"/>
        <v>0</v>
      </c>
      <c r="AZ21" s="122">
        <f t="shared" si="6"/>
        <v>0</v>
      </c>
      <c r="BA21" s="122">
        <f t="shared" si="6"/>
        <v>0</v>
      </c>
      <c r="BB21" s="122">
        <f t="shared" si="6"/>
        <v>30</v>
      </c>
      <c r="BC21" s="122">
        <f t="shared" si="6"/>
        <v>0</v>
      </c>
      <c r="BD21" s="122">
        <f t="shared" si="6"/>
        <v>0</v>
      </c>
      <c r="BE21" s="122">
        <f t="shared" si="6"/>
        <v>0</v>
      </c>
      <c r="BF21" s="122">
        <f t="shared" si="6"/>
        <v>0</v>
      </c>
    </row>
    <row r="22" spans="1:58" x14ac:dyDescent="0.25">
      <c r="A22" s="108" t="s">
        <v>32</v>
      </c>
      <c r="B22" s="106" t="s">
        <v>499</v>
      </c>
      <c r="C22" s="109" t="s">
        <v>18</v>
      </c>
      <c r="D22" s="122"/>
      <c r="E22" s="122"/>
      <c r="F22" s="122">
        <f t="shared" ref="F22:BF22" si="7">IFERROR(SUM(F23,F44,F123,F126,F129,F130),"нд")</f>
        <v>2.1</v>
      </c>
      <c r="G22" s="122">
        <f t="shared" si="7"/>
        <v>0</v>
      </c>
      <c r="H22" s="122">
        <f t="shared" si="7"/>
        <v>6.125</v>
      </c>
      <c r="I22" s="122">
        <f t="shared" si="7"/>
        <v>0</v>
      </c>
      <c r="J22" s="122">
        <f t="shared" si="7"/>
        <v>3</v>
      </c>
      <c r="K22" s="122">
        <f t="shared" si="7"/>
        <v>0</v>
      </c>
      <c r="L22" s="122">
        <f t="shared" si="7"/>
        <v>10</v>
      </c>
      <c r="M22" s="122">
        <f t="shared" si="7"/>
        <v>0</v>
      </c>
      <c r="N22" s="122">
        <f t="shared" si="7"/>
        <v>0</v>
      </c>
      <c r="O22" s="122"/>
      <c r="P22" s="122"/>
      <c r="Q22" s="122">
        <f t="shared" si="7"/>
        <v>1.8</v>
      </c>
      <c r="R22" s="122">
        <f t="shared" si="7"/>
        <v>0</v>
      </c>
      <c r="S22" s="122">
        <f t="shared" si="7"/>
        <v>8.1259999999999994</v>
      </c>
      <c r="T22" s="122">
        <f t="shared" si="7"/>
        <v>0</v>
      </c>
      <c r="U22" s="122">
        <f t="shared" si="7"/>
        <v>27</v>
      </c>
      <c r="V22" s="122">
        <f t="shared" si="7"/>
        <v>0</v>
      </c>
      <c r="W22" s="122">
        <f t="shared" si="7"/>
        <v>9</v>
      </c>
      <c r="X22" s="122">
        <f t="shared" si="7"/>
        <v>0</v>
      </c>
      <c r="Y22" s="122">
        <f t="shared" si="7"/>
        <v>0</v>
      </c>
      <c r="Z22" s="122"/>
      <c r="AA22" s="122"/>
      <c r="AB22" s="122">
        <f t="shared" si="7"/>
        <v>2.46</v>
      </c>
      <c r="AC22" s="122">
        <f t="shared" si="7"/>
        <v>0</v>
      </c>
      <c r="AD22" s="122">
        <f t="shared" si="7"/>
        <v>8.9320000000000004</v>
      </c>
      <c r="AE22" s="122">
        <f t="shared" si="7"/>
        <v>0</v>
      </c>
      <c r="AF22" s="122">
        <f t="shared" si="7"/>
        <v>3</v>
      </c>
      <c r="AG22" s="122">
        <f t="shared" si="7"/>
        <v>0</v>
      </c>
      <c r="AH22" s="122">
        <f t="shared" si="7"/>
        <v>6</v>
      </c>
      <c r="AI22" s="122">
        <f t="shared" si="7"/>
        <v>0</v>
      </c>
      <c r="AJ22" s="122">
        <f t="shared" si="7"/>
        <v>0</v>
      </c>
      <c r="AK22" s="122"/>
      <c r="AL22" s="122"/>
      <c r="AM22" s="122">
        <f t="shared" si="7"/>
        <v>1.22</v>
      </c>
      <c r="AN22" s="122">
        <f t="shared" si="7"/>
        <v>0</v>
      </c>
      <c r="AO22" s="122">
        <f t="shared" si="7"/>
        <v>6.9890000000000008</v>
      </c>
      <c r="AP22" s="122">
        <f t="shared" si="7"/>
        <v>0</v>
      </c>
      <c r="AQ22" s="122">
        <f t="shared" si="7"/>
        <v>0</v>
      </c>
      <c r="AR22" s="122">
        <f t="shared" si="7"/>
        <v>0</v>
      </c>
      <c r="AS22" s="122">
        <f t="shared" si="7"/>
        <v>3422</v>
      </c>
      <c r="AT22" s="122">
        <f t="shared" si="7"/>
        <v>0</v>
      </c>
      <c r="AU22" s="122">
        <f t="shared" si="7"/>
        <v>0</v>
      </c>
      <c r="AV22" s="122"/>
      <c r="AW22" s="122"/>
      <c r="AX22" s="122">
        <f t="shared" si="7"/>
        <v>7.58</v>
      </c>
      <c r="AY22" s="122">
        <f t="shared" si="7"/>
        <v>0</v>
      </c>
      <c r="AZ22" s="122">
        <f t="shared" si="7"/>
        <v>30.172000000000001</v>
      </c>
      <c r="BA22" s="122">
        <f t="shared" si="7"/>
        <v>0</v>
      </c>
      <c r="BB22" s="122">
        <f t="shared" si="7"/>
        <v>33</v>
      </c>
      <c r="BC22" s="122">
        <f t="shared" si="7"/>
        <v>0</v>
      </c>
      <c r="BD22" s="122">
        <f t="shared" si="7"/>
        <v>3447</v>
      </c>
      <c r="BE22" s="122">
        <f t="shared" si="7"/>
        <v>0</v>
      </c>
      <c r="BF22" s="122">
        <f t="shared" si="7"/>
        <v>0</v>
      </c>
    </row>
    <row r="23" spans="1:58" x14ac:dyDescent="0.25">
      <c r="A23" s="108" t="s">
        <v>33</v>
      </c>
      <c r="B23" s="106" t="s">
        <v>34</v>
      </c>
      <c r="C23" s="109" t="s">
        <v>18</v>
      </c>
      <c r="D23" s="122"/>
      <c r="E23" s="122"/>
      <c r="F23" s="122">
        <f t="shared" ref="F23:BF23" si="8">IFERROR(SUM(F24,F28,F31,F40),"нд")</f>
        <v>2.1</v>
      </c>
      <c r="G23" s="122">
        <f t="shared" si="8"/>
        <v>0</v>
      </c>
      <c r="H23" s="122">
        <f t="shared" si="8"/>
        <v>6.125</v>
      </c>
      <c r="I23" s="122">
        <f t="shared" si="8"/>
        <v>0</v>
      </c>
      <c r="J23" s="122">
        <f t="shared" si="8"/>
        <v>0</v>
      </c>
      <c r="K23" s="122">
        <f t="shared" si="8"/>
        <v>0</v>
      </c>
      <c r="L23" s="122">
        <f t="shared" si="8"/>
        <v>10</v>
      </c>
      <c r="M23" s="122">
        <f t="shared" si="8"/>
        <v>0</v>
      </c>
      <c r="N23" s="122">
        <f t="shared" si="8"/>
        <v>0</v>
      </c>
      <c r="O23" s="122"/>
      <c r="P23" s="122"/>
      <c r="Q23" s="122">
        <f t="shared" si="8"/>
        <v>1.8</v>
      </c>
      <c r="R23" s="122">
        <f t="shared" si="8"/>
        <v>0</v>
      </c>
      <c r="S23" s="122">
        <f t="shared" si="8"/>
        <v>5.25</v>
      </c>
      <c r="T23" s="122">
        <f t="shared" si="8"/>
        <v>0</v>
      </c>
      <c r="U23" s="122">
        <f t="shared" si="8"/>
        <v>0</v>
      </c>
      <c r="V23" s="122">
        <f t="shared" si="8"/>
        <v>0</v>
      </c>
      <c r="W23" s="122">
        <f t="shared" si="8"/>
        <v>9</v>
      </c>
      <c r="X23" s="122">
        <f t="shared" si="8"/>
        <v>0</v>
      </c>
      <c r="Y23" s="122">
        <f t="shared" si="8"/>
        <v>0</v>
      </c>
      <c r="Z23" s="122"/>
      <c r="AA23" s="122"/>
      <c r="AB23" s="122">
        <f t="shared" si="8"/>
        <v>2.46</v>
      </c>
      <c r="AC23" s="122">
        <f t="shared" si="8"/>
        <v>0</v>
      </c>
      <c r="AD23" s="122">
        <f t="shared" si="8"/>
        <v>3.5</v>
      </c>
      <c r="AE23" s="122">
        <f t="shared" si="8"/>
        <v>0</v>
      </c>
      <c r="AF23" s="122">
        <f t="shared" si="8"/>
        <v>0</v>
      </c>
      <c r="AG23" s="122">
        <f t="shared" si="8"/>
        <v>0</v>
      </c>
      <c r="AH23" s="122">
        <f t="shared" si="8"/>
        <v>6</v>
      </c>
      <c r="AI23" s="122">
        <f t="shared" si="8"/>
        <v>0</v>
      </c>
      <c r="AJ23" s="122">
        <f t="shared" si="8"/>
        <v>0</v>
      </c>
      <c r="AK23" s="122"/>
      <c r="AL23" s="122"/>
      <c r="AM23" s="122">
        <f t="shared" si="8"/>
        <v>0.9</v>
      </c>
      <c r="AN23" s="122">
        <f t="shared" si="8"/>
        <v>0</v>
      </c>
      <c r="AO23" s="122">
        <f t="shared" si="8"/>
        <v>2.625</v>
      </c>
      <c r="AP23" s="122">
        <f t="shared" si="8"/>
        <v>0</v>
      </c>
      <c r="AQ23" s="122">
        <f t="shared" si="8"/>
        <v>0</v>
      </c>
      <c r="AR23" s="122">
        <f t="shared" si="8"/>
        <v>0</v>
      </c>
      <c r="AS23" s="122">
        <f t="shared" si="8"/>
        <v>5</v>
      </c>
      <c r="AT23" s="122">
        <f t="shared" si="8"/>
        <v>0</v>
      </c>
      <c r="AU23" s="122">
        <f t="shared" si="8"/>
        <v>0</v>
      </c>
      <c r="AV23" s="122"/>
      <c r="AW23" s="122"/>
      <c r="AX23" s="122">
        <f t="shared" si="8"/>
        <v>7.26</v>
      </c>
      <c r="AY23" s="122">
        <f t="shared" si="8"/>
        <v>0</v>
      </c>
      <c r="AZ23" s="122">
        <f t="shared" si="8"/>
        <v>17.5</v>
      </c>
      <c r="BA23" s="122">
        <f t="shared" si="8"/>
        <v>0</v>
      </c>
      <c r="BB23" s="122">
        <f t="shared" si="8"/>
        <v>0</v>
      </c>
      <c r="BC23" s="122">
        <f t="shared" si="8"/>
        <v>0</v>
      </c>
      <c r="BD23" s="122">
        <f t="shared" si="8"/>
        <v>30</v>
      </c>
      <c r="BE23" s="122">
        <f t="shared" si="8"/>
        <v>0</v>
      </c>
      <c r="BF23" s="122">
        <f t="shared" si="8"/>
        <v>0</v>
      </c>
    </row>
    <row r="24" spans="1:58" x14ac:dyDescent="0.25">
      <c r="A24" s="108" t="s">
        <v>35</v>
      </c>
      <c r="B24" s="106" t="s">
        <v>36</v>
      </c>
      <c r="C24" s="109" t="s">
        <v>18</v>
      </c>
      <c r="D24" s="122"/>
      <c r="E24" s="122"/>
      <c r="F24" s="122">
        <f t="shared" ref="F24:BF24" si="9">IFERROR(SUM(F25,F26,F27),"нд")</f>
        <v>2.1</v>
      </c>
      <c r="G24" s="122">
        <f t="shared" si="9"/>
        <v>0</v>
      </c>
      <c r="H24" s="122">
        <f t="shared" si="9"/>
        <v>6.125</v>
      </c>
      <c r="I24" s="122">
        <f t="shared" si="9"/>
        <v>0</v>
      </c>
      <c r="J24" s="122">
        <f t="shared" si="9"/>
        <v>0</v>
      </c>
      <c r="K24" s="122">
        <f t="shared" si="9"/>
        <v>0</v>
      </c>
      <c r="L24" s="122">
        <f t="shared" si="9"/>
        <v>10</v>
      </c>
      <c r="M24" s="122">
        <f t="shared" si="9"/>
        <v>0</v>
      </c>
      <c r="N24" s="122">
        <f t="shared" si="9"/>
        <v>0</v>
      </c>
      <c r="O24" s="122"/>
      <c r="P24" s="122"/>
      <c r="Q24" s="122">
        <f t="shared" si="9"/>
        <v>1.8</v>
      </c>
      <c r="R24" s="122">
        <f t="shared" si="9"/>
        <v>0</v>
      </c>
      <c r="S24" s="122">
        <f t="shared" si="9"/>
        <v>5.25</v>
      </c>
      <c r="T24" s="122">
        <f t="shared" si="9"/>
        <v>0</v>
      </c>
      <c r="U24" s="122">
        <f t="shared" si="9"/>
        <v>0</v>
      </c>
      <c r="V24" s="122">
        <f t="shared" si="9"/>
        <v>0</v>
      </c>
      <c r="W24" s="122">
        <f t="shared" si="9"/>
        <v>9</v>
      </c>
      <c r="X24" s="122">
        <f t="shared" si="9"/>
        <v>0</v>
      </c>
      <c r="Y24" s="122">
        <f t="shared" si="9"/>
        <v>0</v>
      </c>
      <c r="Z24" s="122"/>
      <c r="AA24" s="122"/>
      <c r="AB24" s="122">
        <f t="shared" si="9"/>
        <v>1.2</v>
      </c>
      <c r="AC24" s="122">
        <f t="shared" si="9"/>
        <v>0</v>
      </c>
      <c r="AD24" s="122">
        <f t="shared" si="9"/>
        <v>3.5</v>
      </c>
      <c r="AE24" s="122">
        <f t="shared" si="9"/>
        <v>0</v>
      </c>
      <c r="AF24" s="122">
        <f t="shared" si="9"/>
        <v>0</v>
      </c>
      <c r="AG24" s="122">
        <f t="shared" si="9"/>
        <v>0</v>
      </c>
      <c r="AH24" s="122">
        <f t="shared" si="9"/>
        <v>6</v>
      </c>
      <c r="AI24" s="122">
        <f t="shared" si="9"/>
        <v>0</v>
      </c>
      <c r="AJ24" s="122">
        <f t="shared" si="9"/>
        <v>0</v>
      </c>
      <c r="AK24" s="122"/>
      <c r="AL24" s="122"/>
      <c r="AM24" s="122">
        <f t="shared" si="9"/>
        <v>0.9</v>
      </c>
      <c r="AN24" s="122">
        <f t="shared" si="9"/>
        <v>0</v>
      </c>
      <c r="AO24" s="122">
        <f t="shared" si="9"/>
        <v>2.625</v>
      </c>
      <c r="AP24" s="122">
        <f t="shared" si="9"/>
        <v>0</v>
      </c>
      <c r="AQ24" s="122">
        <f t="shared" si="9"/>
        <v>0</v>
      </c>
      <c r="AR24" s="122">
        <f t="shared" si="9"/>
        <v>0</v>
      </c>
      <c r="AS24" s="122">
        <f t="shared" si="9"/>
        <v>5</v>
      </c>
      <c r="AT24" s="122">
        <f t="shared" si="9"/>
        <v>0</v>
      </c>
      <c r="AU24" s="122">
        <f t="shared" si="9"/>
        <v>0</v>
      </c>
      <c r="AV24" s="122"/>
      <c r="AW24" s="122"/>
      <c r="AX24" s="122">
        <f t="shared" si="9"/>
        <v>6</v>
      </c>
      <c r="AY24" s="122">
        <f t="shared" si="9"/>
        <v>0</v>
      </c>
      <c r="AZ24" s="122">
        <f t="shared" si="9"/>
        <v>17.5</v>
      </c>
      <c r="BA24" s="122">
        <f t="shared" si="9"/>
        <v>0</v>
      </c>
      <c r="BB24" s="122">
        <f t="shared" si="9"/>
        <v>0</v>
      </c>
      <c r="BC24" s="122">
        <f t="shared" si="9"/>
        <v>0</v>
      </c>
      <c r="BD24" s="122">
        <f t="shared" si="9"/>
        <v>30</v>
      </c>
      <c r="BE24" s="122">
        <f t="shared" si="9"/>
        <v>0</v>
      </c>
      <c r="BF24" s="122">
        <f t="shared" si="9"/>
        <v>0</v>
      </c>
    </row>
    <row r="25" spans="1:58" ht="31.5" x14ac:dyDescent="0.25">
      <c r="A25" s="108" t="s">
        <v>37</v>
      </c>
      <c r="B25" s="106" t="s">
        <v>38</v>
      </c>
      <c r="C25" s="109" t="s">
        <v>18</v>
      </c>
      <c r="D25" s="122"/>
      <c r="E25" s="122"/>
      <c r="F25" s="122">
        <v>0</v>
      </c>
      <c r="G25" s="122">
        <v>0</v>
      </c>
      <c r="H25" s="122">
        <v>2.4500000000000002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/>
      <c r="P25" s="122"/>
      <c r="Q25" s="122">
        <v>0</v>
      </c>
      <c r="R25" s="122">
        <v>0</v>
      </c>
      <c r="S25" s="122">
        <v>2.1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22">
        <v>0</v>
      </c>
      <c r="Z25" s="122"/>
      <c r="AA25" s="122"/>
      <c r="AB25" s="122">
        <v>0</v>
      </c>
      <c r="AC25" s="122">
        <v>0</v>
      </c>
      <c r="AD25" s="122">
        <v>1.4</v>
      </c>
      <c r="AE25" s="122">
        <v>0</v>
      </c>
      <c r="AF25" s="122">
        <v>0</v>
      </c>
      <c r="AG25" s="122">
        <v>0</v>
      </c>
      <c r="AH25" s="122">
        <v>0</v>
      </c>
      <c r="AI25" s="122">
        <v>0</v>
      </c>
      <c r="AJ25" s="122">
        <v>0</v>
      </c>
      <c r="AK25" s="122"/>
      <c r="AL25" s="122"/>
      <c r="AM25" s="122">
        <v>0</v>
      </c>
      <c r="AN25" s="122">
        <v>0</v>
      </c>
      <c r="AO25" s="122">
        <v>1.05</v>
      </c>
      <c r="AP25" s="122">
        <v>0</v>
      </c>
      <c r="AQ25" s="122">
        <v>0</v>
      </c>
      <c r="AR25" s="122">
        <v>0</v>
      </c>
      <c r="AS25" s="122">
        <v>0</v>
      </c>
      <c r="AT25" s="122">
        <v>0</v>
      </c>
      <c r="AU25" s="122">
        <v>0</v>
      </c>
      <c r="AV25" s="122"/>
      <c r="AW25" s="122"/>
      <c r="AX25" s="122">
        <v>0</v>
      </c>
      <c r="AY25" s="122">
        <v>0</v>
      </c>
      <c r="AZ25" s="122">
        <v>7</v>
      </c>
      <c r="BA25" s="122">
        <v>0</v>
      </c>
      <c r="BB25" s="122">
        <v>0</v>
      </c>
      <c r="BC25" s="122">
        <v>0</v>
      </c>
      <c r="BD25" s="122">
        <v>0</v>
      </c>
      <c r="BE25" s="122">
        <v>0</v>
      </c>
      <c r="BF25" s="122">
        <v>0</v>
      </c>
    </row>
    <row r="26" spans="1:58" ht="31.5" x14ac:dyDescent="0.25">
      <c r="A26" s="108" t="s">
        <v>39</v>
      </c>
      <c r="B26" s="106" t="s">
        <v>40</v>
      </c>
      <c r="C26" s="109" t="s">
        <v>18</v>
      </c>
      <c r="D26" s="122"/>
      <c r="E26" s="122"/>
      <c r="F26" s="122">
        <v>2.1</v>
      </c>
      <c r="G26" s="122">
        <v>0</v>
      </c>
      <c r="H26" s="122">
        <v>3.6749999999999998</v>
      </c>
      <c r="I26" s="122">
        <v>0</v>
      </c>
      <c r="J26" s="122">
        <v>0</v>
      </c>
      <c r="K26" s="122">
        <v>0</v>
      </c>
      <c r="L26" s="122">
        <v>10</v>
      </c>
      <c r="M26" s="122">
        <v>0</v>
      </c>
      <c r="N26" s="122">
        <v>0</v>
      </c>
      <c r="O26" s="122"/>
      <c r="P26" s="122"/>
      <c r="Q26" s="122">
        <v>1.8</v>
      </c>
      <c r="R26" s="122">
        <v>0</v>
      </c>
      <c r="S26" s="122">
        <v>3.15</v>
      </c>
      <c r="T26" s="122">
        <v>0</v>
      </c>
      <c r="U26" s="122">
        <v>0</v>
      </c>
      <c r="V26" s="122">
        <v>0</v>
      </c>
      <c r="W26" s="122">
        <v>9</v>
      </c>
      <c r="X26" s="122">
        <v>0</v>
      </c>
      <c r="Y26" s="122">
        <v>0</v>
      </c>
      <c r="Z26" s="122"/>
      <c r="AA26" s="122"/>
      <c r="AB26" s="122">
        <v>1.2</v>
      </c>
      <c r="AC26" s="122">
        <v>0</v>
      </c>
      <c r="AD26" s="122">
        <v>2.1</v>
      </c>
      <c r="AE26" s="122">
        <v>0</v>
      </c>
      <c r="AF26" s="122">
        <v>0</v>
      </c>
      <c r="AG26" s="122">
        <v>0</v>
      </c>
      <c r="AH26" s="122">
        <v>6</v>
      </c>
      <c r="AI26" s="122">
        <v>0</v>
      </c>
      <c r="AJ26" s="122">
        <v>0</v>
      </c>
      <c r="AK26" s="122"/>
      <c r="AL26" s="122"/>
      <c r="AM26" s="122">
        <v>0.9</v>
      </c>
      <c r="AN26" s="122">
        <v>0</v>
      </c>
      <c r="AO26" s="122">
        <v>1.575</v>
      </c>
      <c r="AP26" s="122">
        <v>0</v>
      </c>
      <c r="AQ26" s="122">
        <v>0</v>
      </c>
      <c r="AR26" s="122">
        <v>0</v>
      </c>
      <c r="AS26" s="122">
        <v>5</v>
      </c>
      <c r="AT26" s="122">
        <v>0</v>
      </c>
      <c r="AU26" s="122">
        <v>0</v>
      </c>
      <c r="AV26" s="122"/>
      <c r="AW26" s="122"/>
      <c r="AX26" s="122">
        <v>6</v>
      </c>
      <c r="AY26" s="122">
        <v>0</v>
      </c>
      <c r="AZ26" s="122">
        <v>10.5</v>
      </c>
      <c r="BA26" s="122">
        <v>0</v>
      </c>
      <c r="BB26" s="122">
        <v>0</v>
      </c>
      <c r="BC26" s="122">
        <v>0</v>
      </c>
      <c r="BD26" s="122">
        <v>30</v>
      </c>
      <c r="BE26" s="122">
        <v>0</v>
      </c>
      <c r="BF26" s="122">
        <v>0</v>
      </c>
    </row>
    <row r="27" spans="1:58" ht="31.5" x14ac:dyDescent="0.25">
      <c r="A27" s="108" t="s">
        <v>41</v>
      </c>
      <c r="B27" s="106" t="s">
        <v>42</v>
      </c>
      <c r="C27" s="109" t="s">
        <v>18</v>
      </c>
      <c r="D27" s="122"/>
      <c r="E27" s="122"/>
      <c r="F27" s="122">
        <f t="shared" ref="F27:BF27" si="10">IFERROR(0,"нд")</f>
        <v>0</v>
      </c>
      <c r="G27" s="122">
        <f t="shared" si="10"/>
        <v>0</v>
      </c>
      <c r="H27" s="122">
        <f t="shared" si="10"/>
        <v>0</v>
      </c>
      <c r="I27" s="122">
        <f t="shared" si="10"/>
        <v>0</v>
      </c>
      <c r="J27" s="122">
        <f t="shared" si="10"/>
        <v>0</v>
      </c>
      <c r="K27" s="122">
        <f t="shared" si="10"/>
        <v>0</v>
      </c>
      <c r="L27" s="122">
        <f t="shared" si="10"/>
        <v>0</v>
      </c>
      <c r="M27" s="122">
        <f t="shared" si="10"/>
        <v>0</v>
      </c>
      <c r="N27" s="122">
        <f t="shared" si="10"/>
        <v>0</v>
      </c>
      <c r="O27" s="122"/>
      <c r="P27" s="122"/>
      <c r="Q27" s="122">
        <f t="shared" si="10"/>
        <v>0</v>
      </c>
      <c r="R27" s="122">
        <f t="shared" si="10"/>
        <v>0</v>
      </c>
      <c r="S27" s="122">
        <f t="shared" si="10"/>
        <v>0</v>
      </c>
      <c r="T27" s="122">
        <f t="shared" si="10"/>
        <v>0</v>
      </c>
      <c r="U27" s="122">
        <f t="shared" si="10"/>
        <v>0</v>
      </c>
      <c r="V27" s="122">
        <f t="shared" si="10"/>
        <v>0</v>
      </c>
      <c r="W27" s="122">
        <f t="shared" si="10"/>
        <v>0</v>
      </c>
      <c r="X27" s="122">
        <f t="shared" si="10"/>
        <v>0</v>
      </c>
      <c r="Y27" s="122">
        <f t="shared" si="10"/>
        <v>0</v>
      </c>
      <c r="Z27" s="122"/>
      <c r="AA27" s="122"/>
      <c r="AB27" s="122">
        <f t="shared" si="10"/>
        <v>0</v>
      </c>
      <c r="AC27" s="122">
        <f t="shared" si="10"/>
        <v>0</v>
      </c>
      <c r="AD27" s="122">
        <f t="shared" si="10"/>
        <v>0</v>
      </c>
      <c r="AE27" s="122">
        <f t="shared" si="10"/>
        <v>0</v>
      </c>
      <c r="AF27" s="122">
        <f t="shared" si="10"/>
        <v>0</v>
      </c>
      <c r="AG27" s="122">
        <f t="shared" si="10"/>
        <v>0</v>
      </c>
      <c r="AH27" s="122">
        <f t="shared" si="10"/>
        <v>0</v>
      </c>
      <c r="AI27" s="122">
        <f t="shared" si="10"/>
        <v>0</v>
      </c>
      <c r="AJ27" s="122">
        <f t="shared" si="10"/>
        <v>0</v>
      </c>
      <c r="AK27" s="122"/>
      <c r="AL27" s="122"/>
      <c r="AM27" s="122">
        <f t="shared" si="10"/>
        <v>0</v>
      </c>
      <c r="AN27" s="122">
        <f t="shared" si="10"/>
        <v>0</v>
      </c>
      <c r="AO27" s="122">
        <f t="shared" si="10"/>
        <v>0</v>
      </c>
      <c r="AP27" s="122">
        <f t="shared" si="10"/>
        <v>0</v>
      </c>
      <c r="AQ27" s="122">
        <f t="shared" si="10"/>
        <v>0</v>
      </c>
      <c r="AR27" s="122">
        <f t="shared" si="10"/>
        <v>0</v>
      </c>
      <c r="AS27" s="122">
        <f t="shared" si="10"/>
        <v>0</v>
      </c>
      <c r="AT27" s="122">
        <f t="shared" si="10"/>
        <v>0</v>
      </c>
      <c r="AU27" s="122">
        <f t="shared" si="10"/>
        <v>0</v>
      </c>
      <c r="AV27" s="122"/>
      <c r="AW27" s="122"/>
      <c r="AX27" s="122">
        <f t="shared" si="10"/>
        <v>0</v>
      </c>
      <c r="AY27" s="122">
        <f t="shared" si="10"/>
        <v>0</v>
      </c>
      <c r="AZ27" s="122">
        <f t="shared" si="10"/>
        <v>0</v>
      </c>
      <c r="BA27" s="122">
        <f t="shared" si="10"/>
        <v>0</v>
      </c>
      <c r="BB27" s="122">
        <f t="shared" si="10"/>
        <v>0</v>
      </c>
      <c r="BC27" s="122">
        <f t="shared" si="10"/>
        <v>0</v>
      </c>
      <c r="BD27" s="122">
        <f t="shared" si="10"/>
        <v>0</v>
      </c>
      <c r="BE27" s="122">
        <f t="shared" si="10"/>
        <v>0</v>
      </c>
      <c r="BF27" s="122">
        <f t="shared" si="10"/>
        <v>0</v>
      </c>
    </row>
    <row r="28" spans="1:58" x14ac:dyDescent="0.25">
      <c r="A28" s="108" t="s">
        <v>43</v>
      </c>
      <c r="B28" s="106" t="s">
        <v>44</v>
      </c>
      <c r="C28" s="109" t="s">
        <v>18</v>
      </c>
      <c r="D28" s="122"/>
      <c r="E28" s="122"/>
      <c r="F28" s="122">
        <f t="shared" ref="F28:BF28" si="11">IFERROR(SUM(F29,F30),"нд")</f>
        <v>0</v>
      </c>
      <c r="G28" s="122">
        <f t="shared" si="11"/>
        <v>0</v>
      </c>
      <c r="H28" s="122">
        <f t="shared" si="11"/>
        <v>0</v>
      </c>
      <c r="I28" s="122">
        <f t="shared" si="11"/>
        <v>0</v>
      </c>
      <c r="J28" s="122">
        <f t="shared" si="11"/>
        <v>0</v>
      </c>
      <c r="K28" s="122">
        <f t="shared" si="11"/>
        <v>0</v>
      </c>
      <c r="L28" s="122">
        <f t="shared" si="11"/>
        <v>0</v>
      </c>
      <c r="M28" s="122">
        <f t="shared" si="11"/>
        <v>0</v>
      </c>
      <c r="N28" s="122">
        <f t="shared" si="11"/>
        <v>0</v>
      </c>
      <c r="O28" s="122"/>
      <c r="P28" s="122"/>
      <c r="Q28" s="122">
        <f t="shared" si="11"/>
        <v>0</v>
      </c>
      <c r="R28" s="122">
        <f t="shared" si="11"/>
        <v>0</v>
      </c>
      <c r="S28" s="122">
        <f t="shared" si="11"/>
        <v>0</v>
      </c>
      <c r="T28" s="122">
        <f t="shared" si="11"/>
        <v>0</v>
      </c>
      <c r="U28" s="122">
        <f t="shared" si="11"/>
        <v>0</v>
      </c>
      <c r="V28" s="122">
        <f t="shared" si="11"/>
        <v>0</v>
      </c>
      <c r="W28" s="122">
        <f t="shared" si="11"/>
        <v>0</v>
      </c>
      <c r="X28" s="122">
        <f t="shared" si="11"/>
        <v>0</v>
      </c>
      <c r="Y28" s="122">
        <f t="shared" si="11"/>
        <v>0</v>
      </c>
      <c r="Z28" s="122"/>
      <c r="AA28" s="122"/>
      <c r="AB28" s="122">
        <f t="shared" si="11"/>
        <v>0</v>
      </c>
      <c r="AC28" s="122">
        <f t="shared" si="11"/>
        <v>0</v>
      </c>
      <c r="AD28" s="122">
        <f t="shared" si="11"/>
        <v>0</v>
      </c>
      <c r="AE28" s="122">
        <f t="shared" si="11"/>
        <v>0</v>
      </c>
      <c r="AF28" s="122">
        <f t="shared" si="11"/>
        <v>0</v>
      </c>
      <c r="AG28" s="122">
        <f t="shared" si="11"/>
        <v>0</v>
      </c>
      <c r="AH28" s="122">
        <f t="shared" si="11"/>
        <v>0</v>
      </c>
      <c r="AI28" s="122">
        <f t="shared" si="11"/>
        <v>0</v>
      </c>
      <c r="AJ28" s="122">
        <f t="shared" si="11"/>
        <v>0</v>
      </c>
      <c r="AK28" s="122"/>
      <c r="AL28" s="122"/>
      <c r="AM28" s="122">
        <f t="shared" si="11"/>
        <v>0</v>
      </c>
      <c r="AN28" s="122">
        <f t="shared" si="11"/>
        <v>0</v>
      </c>
      <c r="AO28" s="122">
        <f t="shared" si="11"/>
        <v>0</v>
      </c>
      <c r="AP28" s="122">
        <f t="shared" si="11"/>
        <v>0</v>
      </c>
      <c r="AQ28" s="122">
        <f t="shared" si="11"/>
        <v>0</v>
      </c>
      <c r="AR28" s="122">
        <f t="shared" si="11"/>
        <v>0</v>
      </c>
      <c r="AS28" s="122">
        <f t="shared" si="11"/>
        <v>0</v>
      </c>
      <c r="AT28" s="122">
        <f t="shared" si="11"/>
        <v>0</v>
      </c>
      <c r="AU28" s="122">
        <f t="shared" si="11"/>
        <v>0</v>
      </c>
      <c r="AV28" s="122"/>
      <c r="AW28" s="122"/>
      <c r="AX28" s="122">
        <f t="shared" si="11"/>
        <v>0</v>
      </c>
      <c r="AY28" s="122">
        <f t="shared" si="11"/>
        <v>0</v>
      </c>
      <c r="AZ28" s="122">
        <f t="shared" si="11"/>
        <v>0</v>
      </c>
      <c r="BA28" s="122">
        <f t="shared" si="11"/>
        <v>0</v>
      </c>
      <c r="BB28" s="122">
        <f t="shared" si="11"/>
        <v>0</v>
      </c>
      <c r="BC28" s="122">
        <f t="shared" si="11"/>
        <v>0</v>
      </c>
      <c r="BD28" s="122">
        <f t="shared" si="11"/>
        <v>0</v>
      </c>
      <c r="BE28" s="122">
        <f t="shared" si="11"/>
        <v>0</v>
      </c>
      <c r="BF28" s="122">
        <f t="shared" si="11"/>
        <v>0</v>
      </c>
    </row>
    <row r="29" spans="1:58" ht="31.5" x14ac:dyDescent="0.25">
      <c r="A29" s="108" t="s">
        <v>45</v>
      </c>
      <c r="B29" s="106" t="s">
        <v>46</v>
      </c>
      <c r="C29" s="109" t="s">
        <v>18</v>
      </c>
      <c r="D29" s="122"/>
      <c r="E29" s="122"/>
      <c r="F29" s="122">
        <f t="shared" ref="F29:S30" si="12">IFERROR(0,"нд")</f>
        <v>0</v>
      </c>
      <c r="G29" s="122">
        <f t="shared" si="12"/>
        <v>0</v>
      </c>
      <c r="H29" s="122">
        <f t="shared" si="12"/>
        <v>0</v>
      </c>
      <c r="I29" s="122">
        <f t="shared" si="12"/>
        <v>0</v>
      </c>
      <c r="J29" s="122">
        <f t="shared" si="12"/>
        <v>0</v>
      </c>
      <c r="K29" s="122">
        <f t="shared" si="12"/>
        <v>0</v>
      </c>
      <c r="L29" s="122">
        <f t="shared" si="12"/>
        <v>0</v>
      </c>
      <c r="M29" s="122">
        <f t="shared" si="12"/>
        <v>0</v>
      </c>
      <c r="N29" s="122">
        <f t="shared" si="12"/>
        <v>0</v>
      </c>
      <c r="O29" s="122"/>
      <c r="P29" s="122"/>
      <c r="Q29" s="122">
        <f t="shared" si="12"/>
        <v>0</v>
      </c>
      <c r="R29" s="122">
        <f t="shared" si="12"/>
        <v>0</v>
      </c>
      <c r="S29" s="122">
        <f t="shared" si="12"/>
        <v>0</v>
      </c>
      <c r="T29" s="122">
        <f t="shared" ref="T29:AI30" si="13">IFERROR(0,"нд")</f>
        <v>0</v>
      </c>
      <c r="U29" s="122">
        <f t="shared" si="13"/>
        <v>0</v>
      </c>
      <c r="V29" s="122">
        <f t="shared" si="13"/>
        <v>0</v>
      </c>
      <c r="W29" s="122">
        <f t="shared" si="13"/>
        <v>0</v>
      </c>
      <c r="X29" s="122">
        <f t="shared" si="13"/>
        <v>0</v>
      </c>
      <c r="Y29" s="122">
        <f t="shared" si="13"/>
        <v>0</v>
      </c>
      <c r="Z29" s="122"/>
      <c r="AA29" s="122"/>
      <c r="AB29" s="122">
        <f t="shared" si="13"/>
        <v>0</v>
      </c>
      <c r="AC29" s="122">
        <f t="shared" si="13"/>
        <v>0</v>
      </c>
      <c r="AD29" s="122">
        <f t="shared" si="13"/>
        <v>0</v>
      </c>
      <c r="AE29" s="122">
        <f t="shared" si="13"/>
        <v>0</v>
      </c>
      <c r="AF29" s="122">
        <f t="shared" si="13"/>
        <v>0</v>
      </c>
      <c r="AG29" s="122">
        <f t="shared" si="13"/>
        <v>0</v>
      </c>
      <c r="AH29" s="122">
        <f t="shared" si="13"/>
        <v>0</v>
      </c>
      <c r="AI29" s="122">
        <f t="shared" si="13"/>
        <v>0</v>
      </c>
      <c r="AJ29" s="122">
        <f t="shared" ref="AJ29:AY30" si="14">IFERROR(0,"нд")</f>
        <v>0</v>
      </c>
      <c r="AK29" s="122"/>
      <c r="AL29" s="122"/>
      <c r="AM29" s="122">
        <f t="shared" si="14"/>
        <v>0</v>
      </c>
      <c r="AN29" s="122">
        <f t="shared" si="14"/>
        <v>0</v>
      </c>
      <c r="AO29" s="122">
        <f t="shared" si="14"/>
        <v>0</v>
      </c>
      <c r="AP29" s="122">
        <f t="shared" si="14"/>
        <v>0</v>
      </c>
      <c r="AQ29" s="122">
        <f t="shared" si="14"/>
        <v>0</v>
      </c>
      <c r="AR29" s="122">
        <f t="shared" si="14"/>
        <v>0</v>
      </c>
      <c r="AS29" s="122">
        <f t="shared" si="14"/>
        <v>0</v>
      </c>
      <c r="AT29" s="122">
        <f t="shared" si="14"/>
        <v>0</v>
      </c>
      <c r="AU29" s="122">
        <f t="shared" si="14"/>
        <v>0</v>
      </c>
      <c r="AV29" s="122"/>
      <c r="AW29" s="122"/>
      <c r="AX29" s="122">
        <f t="shared" si="14"/>
        <v>0</v>
      </c>
      <c r="AY29" s="122">
        <f t="shared" si="14"/>
        <v>0</v>
      </c>
      <c r="AZ29" s="122">
        <f t="shared" ref="AR29:BF30" si="15">IFERROR(0,"нд")</f>
        <v>0</v>
      </c>
      <c r="BA29" s="122">
        <f t="shared" si="15"/>
        <v>0</v>
      </c>
      <c r="BB29" s="122">
        <f t="shared" si="15"/>
        <v>0</v>
      </c>
      <c r="BC29" s="122">
        <f t="shared" si="15"/>
        <v>0</v>
      </c>
      <c r="BD29" s="122">
        <f t="shared" si="15"/>
        <v>0</v>
      </c>
      <c r="BE29" s="122">
        <f t="shared" si="15"/>
        <v>0</v>
      </c>
      <c r="BF29" s="122">
        <f t="shared" si="15"/>
        <v>0</v>
      </c>
    </row>
    <row r="30" spans="1:58" x14ac:dyDescent="0.25">
      <c r="A30" s="108" t="s">
        <v>47</v>
      </c>
      <c r="B30" s="106" t="s">
        <v>48</v>
      </c>
      <c r="C30" s="109" t="s">
        <v>18</v>
      </c>
      <c r="D30" s="122"/>
      <c r="E30" s="122"/>
      <c r="F30" s="122">
        <f t="shared" si="12"/>
        <v>0</v>
      </c>
      <c r="G30" s="122">
        <f t="shared" si="12"/>
        <v>0</v>
      </c>
      <c r="H30" s="122">
        <f t="shared" si="12"/>
        <v>0</v>
      </c>
      <c r="I30" s="122">
        <f t="shared" si="12"/>
        <v>0</v>
      </c>
      <c r="J30" s="122">
        <f t="shared" si="12"/>
        <v>0</v>
      </c>
      <c r="K30" s="122">
        <f t="shared" si="12"/>
        <v>0</v>
      </c>
      <c r="L30" s="122">
        <f t="shared" si="12"/>
        <v>0</v>
      </c>
      <c r="M30" s="122">
        <f t="shared" si="12"/>
        <v>0</v>
      </c>
      <c r="N30" s="122">
        <f t="shared" si="12"/>
        <v>0</v>
      </c>
      <c r="O30" s="122"/>
      <c r="P30" s="122"/>
      <c r="Q30" s="122">
        <f t="shared" si="12"/>
        <v>0</v>
      </c>
      <c r="R30" s="122">
        <f t="shared" si="12"/>
        <v>0</v>
      </c>
      <c r="S30" s="122">
        <f t="shared" si="12"/>
        <v>0</v>
      </c>
      <c r="T30" s="122">
        <f t="shared" si="13"/>
        <v>0</v>
      </c>
      <c r="U30" s="122">
        <f t="shared" si="13"/>
        <v>0</v>
      </c>
      <c r="V30" s="122">
        <f t="shared" si="13"/>
        <v>0</v>
      </c>
      <c r="W30" s="122">
        <f t="shared" si="13"/>
        <v>0</v>
      </c>
      <c r="X30" s="122">
        <f t="shared" si="13"/>
        <v>0</v>
      </c>
      <c r="Y30" s="122">
        <f t="shared" si="13"/>
        <v>0</v>
      </c>
      <c r="Z30" s="122"/>
      <c r="AA30" s="122"/>
      <c r="AB30" s="122">
        <f t="shared" si="13"/>
        <v>0</v>
      </c>
      <c r="AC30" s="122">
        <f t="shared" si="13"/>
        <v>0</v>
      </c>
      <c r="AD30" s="122">
        <f t="shared" si="13"/>
        <v>0</v>
      </c>
      <c r="AE30" s="122">
        <f t="shared" si="13"/>
        <v>0</v>
      </c>
      <c r="AF30" s="122">
        <f t="shared" si="13"/>
        <v>0</v>
      </c>
      <c r="AG30" s="122">
        <f t="shared" si="13"/>
        <v>0</v>
      </c>
      <c r="AH30" s="122">
        <f t="shared" si="13"/>
        <v>0</v>
      </c>
      <c r="AI30" s="122">
        <f t="shared" si="13"/>
        <v>0</v>
      </c>
      <c r="AJ30" s="122">
        <f t="shared" si="14"/>
        <v>0</v>
      </c>
      <c r="AK30" s="122"/>
      <c r="AL30" s="122"/>
      <c r="AM30" s="122">
        <f t="shared" si="14"/>
        <v>0</v>
      </c>
      <c r="AN30" s="122">
        <f t="shared" si="14"/>
        <v>0</v>
      </c>
      <c r="AO30" s="122">
        <f t="shared" si="14"/>
        <v>0</v>
      </c>
      <c r="AP30" s="122">
        <f t="shared" si="14"/>
        <v>0</v>
      </c>
      <c r="AQ30" s="122">
        <f t="shared" si="14"/>
        <v>0</v>
      </c>
      <c r="AR30" s="122">
        <f t="shared" si="15"/>
        <v>0</v>
      </c>
      <c r="AS30" s="122">
        <f t="shared" si="15"/>
        <v>0</v>
      </c>
      <c r="AT30" s="122">
        <f t="shared" si="15"/>
        <v>0</v>
      </c>
      <c r="AU30" s="122">
        <f t="shared" si="15"/>
        <v>0</v>
      </c>
      <c r="AV30" s="122"/>
      <c r="AW30" s="122"/>
      <c r="AX30" s="122">
        <f t="shared" si="15"/>
        <v>0</v>
      </c>
      <c r="AY30" s="122">
        <f t="shared" si="15"/>
        <v>0</v>
      </c>
      <c r="AZ30" s="122">
        <f t="shared" si="15"/>
        <v>0</v>
      </c>
      <c r="BA30" s="122">
        <f t="shared" si="15"/>
        <v>0</v>
      </c>
      <c r="BB30" s="122">
        <f t="shared" si="15"/>
        <v>0</v>
      </c>
      <c r="BC30" s="122">
        <f t="shared" si="15"/>
        <v>0</v>
      </c>
      <c r="BD30" s="122">
        <f t="shared" si="15"/>
        <v>0</v>
      </c>
      <c r="BE30" s="122">
        <f t="shared" si="15"/>
        <v>0</v>
      </c>
      <c r="BF30" s="122">
        <f t="shared" si="15"/>
        <v>0</v>
      </c>
    </row>
    <row r="31" spans="1:58" x14ac:dyDescent="0.25">
      <c r="A31" s="108" t="s">
        <v>49</v>
      </c>
      <c r="B31" s="106" t="s">
        <v>50</v>
      </c>
      <c r="C31" s="109" t="s">
        <v>18</v>
      </c>
      <c r="D31" s="122"/>
      <c r="E31" s="122"/>
      <c r="F31" s="122">
        <f t="shared" ref="F31:BF31" si="16">IFERROR(SUM(F32,F36),"нд")</f>
        <v>0</v>
      </c>
      <c r="G31" s="122">
        <f t="shared" si="16"/>
        <v>0</v>
      </c>
      <c r="H31" s="122">
        <f t="shared" si="16"/>
        <v>0</v>
      </c>
      <c r="I31" s="122">
        <f t="shared" si="16"/>
        <v>0</v>
      </c>
      <c r="J31" s="122">
        <f t="shared" si="16"/>
        <v>0</v>
      </c>
      <c r="K31" s="122">
        <f t="shared" si="16"/>
        <v>0</v>
      </c>
      <c r="L31" s="122">
        <f t="shared" si="16"/>
        <v>0</v>
      </c>
      <c r="M31" s="122">
        <f t="shared" si="16"/>
        <v>0</v>
      </c>
      <c r="N31" s="122">
        <f t="shared" si="16"/>
        <v>0</v>
      </c>
      <c r="O31" s="122"/>
      <c r="P31" s="122"/>
      <c r="Q31" s="122">
        <f t="shared" si="16"/>
        <v>0</v>
      </c>
      <c r="R31" s="122">
        <f t="shared" si="16"/>
        <v>0</v>
      </c>
      <c r="S31" s="122">
        <f t="shared" si="16"/>
        <v>0</v>
      </c>
      <c r="T31" s="122">
        <f t="shared" si="16"/>
        <v>0</v>
      </c>
      <c r="U31" s="122">
        <f t="shared" si="16"/>
        <v>0</v>
      </c>
      <c r="V31" s="122">
        <f t="shared" si="16"/>
        <v>0</v>
      </c>
      <c r="W31" s="122">
        <f t="shared" si="16"/>
        <v>0</v>
      </c>
      <c r="X31" s="122">
        <f t="shared" si="16"/>
        <v>0</v>
      </c>
      <c r="Y31" s="122">
        <f t="shared" si="16"/>
        <v>0</v>
      </c>
      <c r="Z31" s="122"/>
      <c r="AA31" s="122"/>
      <c r="AB31" s="122">
        <f t="shared" si="16"/>
        <v>0</v>
      </c>
      <c r="AC31" s="122">
        <f t="shared" si="16"/>
        <v>0</v>
      </c>
      <c r="AD31" s="122">
        <f t="shared" si="16"/>
        <v>0</v>
      </c>
      <c r="AE31" s="122">
        <f t="shared" si="16"/>
        <v>0</v>
      </c>
      <c r="AF31" s="122">
        <f t="shared" si="16"/>
        <v>0</v>
      </c>
      <c r="AG31" s="122">
        <f t="shared" si="16"/>
        <v>0</v>
      </c>
      <c r="AH31" s="122">
        <f t="shared" si="16"/>
        <v>0</v>
      </c>
      <c r="AI31" s="122">
        <f t="shared" si="16"/>
        <v>0</v>
      </c>
      <c r="AJ31" s="122">
        <f t="shared" si="16"/>
        <v>0</v>
      </c>
      <c r="AK31" s="122"/>
      <c r="AL31" s="122"/>
      <c r="AM31" s="122">
        <f t="shared" si="16"/>
        <v>0</v>
      </c>
      <c r="AN31" s="122">
        <f t="shared" si="16"/>
        <v>0</v>
      </c>
      <c r="AO31" s="122">
        <f t="shared" si="16"/>
        <v>0</v>
      </c>
      <c r="AP31" s="122">
        <f t="shared" si="16"/>
        <v>0</v>
      </c>
      <c r="AQ31" s="122">
        <f t="shared" si="16"/>
        <v>0</v>
      </c>
      <c r="AR31" s="122">
        <f t="shared" si="16"/>
        <v>0</v>
      </c>
      <c r="AS31" s="122">
        <f t="shared" si="16"/>
        <v>0</v>
      </c>
      <c r="AT31" s="122">
        <f t="shared" si="16"/>
        <v>0</v>
      </c>
      <c r="AU31" s="122">
        <f t="shared" si="16"/>
        <v>0</v>
      </c>
      <c r="AV31" s="122"/>
      <c r="AW31" s="122"/>
      <c r="AX31" s="122">
        <f t="shared" si="16"/>
        <v>0</v>
      </c>
      <c r="AY31" s="122">
        <f t="shared" si="16"/>
        <v>0</v>
      </c>
      <c r="AZ31" s="122">
        <f t="shared" si="16"/>
        <v>0</v>
      </c>
      <c r="BA31" s="122">
        <f t="shared" si="16"/>
        <v>0</v>
      </c>
      <c r="BB31" s="122">
        <f t="shared" si="16"/>
        <v>0</v>
      </c>
      <c r="BC31" s="122">
        <f t="shared" si="16"/>
        <v>0</v>
      </c>
      <c r="BD31" s="122">
        <f t="shared" si="16"/>
        <v>0</v>
      </c>
      <c r="BE31" s="122">
        <f t="shared" si="16"/>
        <v>0</v>
      </c>
      <c r="BF31" s="122">
        <f t="shared" si="16"/>
        <v>0</v>
      </c>
    </row>
    <row r="32" spans="1:58" x14ac:dyDescent="0.25">
      <c r="A32" s="108" t="s">
        <v>51</v>
      </c>
      <c r="B32" s="106" t="s">
        <v>52</v>
      </c>
      <c r="C32" s="109" t="s">
        <v>18</v>
      </c>
      <c r="D32" s="122"/>
      <c r="E32" s="122"/>
      <c r="F32" s="122">
        <f t="shared" ref="F32:BF32" si="17">IFERROR(SUM(F33,F34,F35),"нд")</f>
        <v>0</v>
      </c>
      <c r="G32" s="122">
        <f t="shared" si="17"/>
        <v>0</v>
      </c>
      <c r="H32" s="122">
        <f t="shared" si="17"/>
        <v>0</v>
      </c>
      <c r="I32" s="122">
        <f t="shared" si="17"/>
        <v>0</v>
      </c>
      <c r="J32" s="122">
        <f t="shared" si="17"/>
        <v>0</v>
      </c>
      <c r="K32" s="122">
        <f t="shared" si="17"/>
        <v>0</v>
      </c>
      <c r="L32" s="122">
        <f t="shared" si="17"/>
        <v>0</v>
      </c>
      <c r="M32" s="122">
        <f t="shared" si="17"/>
        <v>0</v>
      </c>
      <c r="N32" s="122">
        <f t="shared" si="17"/>
        <v>0</v>
      </c>
      <c r="O32" s="122"/>
      <c r="P32" s="122"/>
      <c r="Q32" s="122">
        <f t="shared" si="17"/>
        <v>0</v>
      </c>
      <c r="R32" s="122">
        <f t="shared" si="17"/>
        <v>0</v>
      </c>
      <c r="S32" s="122">
        <f t="shared" si="17"/>
        <v>0</v>
      </c>
      <c r="T32" s="122">
        <f t="shared" si="17"/>
        <v>0</v>
      </c>
      <c r="U32" s="122">
        <f t="shared" si="17"/>
        <v>0</v>
      </c>
      <c r="V32" s="122">
        <f t="shared" si="17"/>
        <v>0</v>
      </c>
      <c r="W32" s="122">
        <f t="shared" si="17"/>
        <v>0</v>
      </c>
      <c r="X32" s="122">
        <f t="shared" si="17"/>
        <v>0</v>
      </c>
      <c r="Y32" s="122">
        <f t="shared" si="17"/>
        <v>0</v>
      </c>
      <c r="Z32" s="122"/>
      <c r="AA32" s="122"/>
      <c r="AB32" s="122">
        <f t="shared" si="17"/>
        <v>0</v>
      </c>
      <c r="AC32" s="122">
        <f t="shared" si="17"/>
        <v>0</v>
      </c>
      <c r="AD32" s="122">
        <f t="shared" si="17"/>
        <v>0</v>
      </c>
      <c r="AE32" s="122">
        <f t="shared" si="17"/>
        <v>0</v>
      </c>
      <c r="AF32" s="122">
        <f t="shared" si="17"/>
        <v>0</v>
      </c>
      <c r="AG32" s="122">
        <f t="shared" si="17"/>
        <v>0</v>
      </c>
      <c r="AH32" s="122">
        <f t="shared" si="17"/>
        <v>0</v>
      </c>
      <c r="AI32" s="122">
        <f t="shared" si="17"/>
        <v>0</v>
      </c>
      <c r="AJ32" s="122">
        <f t="shared" si="17"/>
        <v>0</v>
      </c>
      <c r="AK32" s="122"/>
      <c r="AL32" s="122"/>
      <c r="AM32" s="122">
        <f t="shared" si="17"/>
        <v>0</v>
      </c>
      <c r="AN32" s="122">
        <f t="shared" si="17"/>
        <v>0</v>
      </c>
      <c r="AO32" s="122">
        <f t="shared" si="17"/>
        <v>0</v>
      </c>
      <c r="AP32" s="122">
        <f t="shared" si="17"/>
        <v>0</v>
      </c>
      <c r="AQ32" s="122">
        <f t="shared" si="17"/>
        <v>0</v>
      </c>
      <c r="AR32" s="122">
        <f t="shared" si="17"/>
        <v>0</v>
      </c>
      <c r="AS32" s="122">
        <f t="shared" si="17"/>
        <v>0</v>
      </c>
      <c r="AT32" s="122">
        <f t="shared" si="17"/>
        <v>0</v>
      </c>
      <c r="AU32" s="122">
        <f t="shared" si="17"/>
        <v>0</v>
      </c>
      <c r="AV32" s="122"/>
      <c r="AW32" s="122"/>
      <c r="AX32" s="122">
        <f t="shared" si="17"/>
        <v>0</v>
      </c>
      <c r="AY32" s="122">
        <f t="shared" si="17"/>
        <v>0</v>
      </c>
      <c r="AZ32" s="122">
        <f t="shared" si="17"/>
        <v>0</v>
      </c>
      <c r="BA32" s="122">
        <f t="shared" si="17"/>
        <v>0</v>
      </c>
      <c r="BB32" s="122">
        <f t="shared" si="17"/>
        <v>0</v>
      </c>
      <c r="BC32" s="122">
        <f t="shared" si="17"/>
        <v>0</v>
      </c>
      <c r="BD32" s="122">
        <f t="shared" si="17"/>
        <v>0</v>
      </c>
      <c r="BE32" s="122">
        <f t="shared" si="17"/>
        <v>0</v>
      </c>
      <c r="BF32" s="122">
        <f t="shared" si="17"/>
        <v>0</v>
      </c>
    </row>
    <row r="33" spans="1:58" ht="47.25" x14ac:dyDescent="0.25">
      <c r="A33" s="108" t="s">
        <v>51</v>
      </c>
      <c r="B33" s="106" t="s">
        <v>53</v>
      </c>
      <c r="C33" s="109" t="s">
        <v>18</v>
      </c>
      <c r="D33" s="122"/>
      <c r="E33" s="122"/>
      <c r="F33" s="122">
        <f t="shared" ref="F33:S35" si="18">IFERROR(0,"нд")</f>
        <v>0</v>
      </c>
      <c r="G33" s="122">
        <f t="shared" si="18"/>
        <v>0</v>
      </c>
      <c r="H33" s="122">
        <f t="shared" si="18"/>
        <v>0</v>
      </c>
      <c r="I33" s="122">
        <f t="shared" si="18"/>
        <v>0</v>
      </c>
      <c r="J33" s="122">
        <f t="shared" si="18"/>
        <v>0</v>
      </c>
      <c r="K33" s="122">
        <f t="shared" si="18"/>
        <v>0</v>
      </c>
      <c r="L33" s="122">
        <f t="shared" si="18"/>
        <v>0</v>
      </c>
      <c r="M33" s="122">
        <f t="shared" si="18"/>
        <v>0</v>
      </c>
      <c r="N33" s="122">
        <f t="shared" si="18"/>
        <v>0</v>
      </c>
      <c r="O33" s="122"/>
      <c r="P33" s="122"/>
      <c r="Q33" s="122">
        <f t="shared" si="18"/>
        <v>0</v>
      </c>
      <c r="R33" s="122">
        <f t="shared" si="18"/>
        <v>0</v>
      </c>
      <c r="S33" s="122">
        <f t="shared" si="18"/>
        <v>0</v>
      </c>
      <c r="T33" s="122">
        <f t="shared" ref="T33:AI35" si="19">IFERROR(0,"нд")</f>
        <v>0</v>
      </c>
      <c r="U33" s="122">
        <f t="shared" si="19"/>
        <v>0</v>
      </c>
      <c r="V33" s="122">
        <f t="shared" si="19"/>
        <v>0</v>
      </c>
      <c r="W33" s="122">
        <f t="shared" si="19"/>
        <v>0</v>
      </c>
      <c r="X33" s="122">
        <f t="shared" si="19"/>
        <v>0</v>
      </c>
      <c r="Y33" s="122">
        <f t="shared" si="19"/>
        <v>0</v>
      </c>
      <c r="Z33" s="122"/>
      <c r="AA33" s="122"/>
      <c r="AB33" s="122">
        <f t="shared" si="19"/>
        <v>0</v>
      </c>
      <c r="AC33" s="122">
        <f t="shared" si="19"/>
        <v>0</v>
      </c>
      <c r="AD33" s="122">
        <f t="shared" si="19"/>
        <v>0</v>
      </c>
      <c r="AE33" s="122">
        <f t="shared" si="19"/>
        <v>0</v>
      </c>
      <c r="AF33" s="122">
        <f t="shared" si="19"/>
        <v>0</v>
      </c>
      <c r="AG33" s="122">
        <f t="shared" si="19"/>
        <v>0</v>
      </c>
      <c r="AH33" s="122">
        <f t="shared" si="19"/>
        <v>0</v>
      </c>
      <c r="AI33" s="122">
        <f t="shared" si="19"/>
        <v>0</v>
      </c>
      <c r="AJ33" s="122">
        <f t="shared" ref="AJ33:AY35" si="20">IFERROR(0,"нд")</f>
        <v>0</v>
      </c>
      <c r="AK33" s="122"/>
      <c r="AL33" s="122"/>
      <c r="AM33" s="122">
        <f t="shared" si="20"/>
        <v>0</v>
      </c>
      <c r="AN33" s="122">
        <f t="shared" si="20"/>
        <v>0</v>
      </c>
      <c r="AO33" s="122">
        <f t="shared" si="20"/>
        <v>0</v>
      </c>
      <c r="AP33" s="122">
        <f t="shared" si="20"/>
        <v>0</v>
      </c>
      <c r="AQ33" s="122">
        <f t="shared" si="20"/>
        <v>0</v>
      </c>
      <c r="AR33" s="122">
        <f t="shared" si="20"/>
        <v>0</v>
      </c>
      <c r="AS33" s="122">
        <f t="shared" si="20"/>
        <v>0</v>
      </c>
      <c r="AT33" s="122">
        <f t="shared" si="20"/>
        <v>0</v>
      </c>
      <c r="AU33" s="122">
        <f t="shared" si="20"/>
        <v>0</v>
      </c>
      <c r="AV33" s="122"/>
      <c r="AW33" s="122"/>
      <c r="AX33" s="122">
        <f t="shared" si="20"/>
        <v>0</v>
      </c>
      <c r="AY33" s="122">
        <f t="shared" si="20"/>
        <v>0</v>
      </c>
      <c r="AZ33" s="122">
        <f t="shared" ref="AR33:BF35" si="21">IFERROR(0,"нд")</f>
        <v>0</v>
      </c>
      <c r="BA33" s="122">
        <f t="shared" si="21"/>
        <v>0</v>
      </c>
      <c r="BB33" s="122">
        <f t="shared" si="21"/>
        <v>0</v>
      </c>
      <c r="BC33" s="122">
        <f t="shared" si="21"/>
        <v>0</v>
      </c>
      <c r="BD33" s="122">
        <f t="shared" si="21"/>
        <v>0</v>
      </c>
      <c r="BE33" s="122">
        <f t="shared" si="21"/>
        <v>0</v>
      </c>
      <c r="BF33" s="122">
        <f t="shared" si="21"/>
        <v>0</v>
      </c>
    </row>
    <row r="34" spans="1:58" ht="47.25" x14ac:dyDescent="0.25">
      <c r="A34" s="108" t="s">
        <v>51</v>
      </c>
      <c r="B34" s="106" t="s">
        <v>54</v>
      </c>
      <c r="C34" s="109" t="s">
        <v>18</v>
      </c>
      <c r="D34" s="122"/>
      <c r="E34" s="122"/>
      <c r="F34" s="122">
        <f t="shared" si="18"/>
        <v>0</v>
      </c>
      <c r="G34" s="122">
        <f t="shared" si="18"/>
        <v>0</v>
      </c>
      <c r="H34" s="122">
        <f t="shared" si="18"/>
        <v>0</v>
      </c>
      <c r="I34" s="122">
        <f t="shared" si="18"/>
        <v>0</v>
      </c>
      <c r="J34" s="122">
        <f t="shared" si="18"/>
        <v>0</v>
      </c>
      <c r="K34" s="122">
        <f t="shared" si="18"/>
        <v>0</v>
      </c>
      <c r="L34" s="122">
        <f t="shared" si="18"/>
        <v>0</v>
      </c>
      <c r="M34" s="122">
        <f t="shared" si="18"/>
        <v>0</v>
      </c>
      <c r="N34" s="122">
        <f t="shared" si="18"/>
        <v>0</v>
      </c>
      <c r="O34" s="122"/>
      <c r="P34" s="122"/>
      <c r="Q34" s="122">
        <f t="shared" si="18"/>
        <v>0</v>
      </c>
      <c r="R34" s="122">
        <f t="shared" si="18"/>
        <v>0</v>
      </c>
      <c r="S34" s="122">
        <f t="shared" si="18"/>
        <v>0</v>
      </c>
      <c r="T34" s="122">
        <f t="shared" si="19"/>
        <v>0</v>
      </c>
      <c r="U34" s="122">
        <f t="shared" si="19"/>
        <v>0</v>
      </c>
      <c r="V34" s="122">
        <f t="shared" si="19"/>
        <v>0</v>
      </c>
      <c r="W34" s="122">
        <f t="shared" si="19"/>
        <v>0</v>
      </c>
      <c r="X34" s="122">
        <f t="shared" si="19"/>
        <v>0</v>
      </c>
      <c r="Y34" s="122">
        <f t="shared" si="19"/>
        <v>0</v>
      </c>
      <c r="Z34" s="122"/>
      <c r="AA34" s="122"/>
      <c r="AB34" s="122">
        <f t="shared" si="19"/>
        <v>0</v>
      </c>
      <c r="AC34" s="122">
        <f t="shared" si="19"/>
        <v>0</v>
      </c>
      <c r="AD34" s="122">
        <f t="shared" si="19"/>
        <v>0</v>
      </c>
      <c r="AE34" s="122">
        <f t="shared" si="19"/>
        <v>0</v>
      </c>
      <c r="AF34" s="122">
        <f t="shared" si="19"/>
        <v>0</v>
      </c>
      <c r="AG34" s="122">
        <f t="shared" si="19"/>
        <v>0</v>
      </c>
      <c r="AH34" s="122">
        <f t="shared" si="19"/>
        <v>0</v>
      </c>
      <c r="AI34" s="122">
        <f t="shared" si="19"/>
        <v>0</v>
      </c>
      <c r="AJ34" s="122">
        <f t="shared" si="20"/>
        <v>0</v>
      </c>
      <c r="AK34" s="122"/>
      <c r="AL34" s="122"/>
      <c r="AM34" s="122">
        <f t="shared" si="20"/>
        <v>0</v>
      </c>
      <c r="AN34" s="122">
        <f t="shared" si="20"/>
        <v>0</v>
      </c>
      <c r="AO34" s="122">
        <f t="shared" si="20"/>
        <v>0</v>
      </c>
      <c r="AP34" s="122">
        <f t="shared" si="20"/>
        <v>0</v>
      </c>
      <c r="AQ34" s="122">
        <f t="shared" si="20"/>
        <v>0</v>
      </c>
      <c r="AR34" s="122">
        <f t="shared" si="21"/>
        <v>0</v>
      </c>
      <c r="AS34" s="122">
        <f t="shared" si="21"/>
        <v>0</v>
      </c>
      <c r="AT34" s="122">
        <f t="shared" si="21"/>
        <v>0</v>
      </c>
      <c r="AU34" s="122">
        <f t="shared" si="21"/>
        <v>0</v>
      </c>
      <c r="AV34" s="122"/>
      <c r="AW34" s="122"/>
      <c r="AX34" s="122">
        <f t="shared" si="21"/>
        <v>0</v>
      </c>
      <c r="AY34" s="122">
        <f t="shared" si="21"/>
        <v>0</v>
      </c>
      <c r="AZ34" s="122">
        <f t="shared" si="21"/>
        <v>0</v>
      </c>
      <c r="BA34" s="122">
        <f t="shared" si="21"/>
        <v>0</v>
      </c>
      <c r="BB34" s="122">
        <f t="shared" si="21"/>
        <v>0</v>
      </c>
      <c r="BC34" s="122">
        <f t="shared" si="21"/>
        <v>0</v>
      </c>
      <c r="BD34" s="122">
        <f t="shared" si="21"/>
        <v>0</v>
      </c>
      <c r="BE34" s="122">
        <f t="shared" si="21"/>
        <v>0</v>
      </c>
      <c r="BF34" s="122">
        <f t="shared" si="21"/>
        <v>0</v>
      </c>
    </row>
    <row r="35" spans="1:58" ht="47.25" x14ac:dyDescent="0.25">
      <c r="A35" s="108" t="s">
        <v>51</v>
      </c>
      <c r="B35" s="106" t="s">
        <v>55</v>
      </c>
      <c r="C35" s="109" t="s">
        <v>18</v>
      </c>
      <c r="D35" s="122"/>
      <c r="E35" s="122"/>
      <c r="F35" s="122">
        <f t="shared" si="18"/>
        <v>0</v>
      </c>
      <c r="G35" s="122">
        <f t="shared" si="18"/>
        <v>0</v>
      </c>
      <c r="H35" s="122">
        <f t="shared" si="18"/>
        <v>0</v>
      </c>
      <c r="I35" s="122">
        <f t="shared" si="18"/>
        <v>0</v>
      </c>
      <c r="J35" s="122">
        <f t="shared" si="18"/>
        <v>0</v>
      </c>
      <c r="K35" s="122">
        <f t="shared" si="18"/>
        <v>0</v>
      </c>
      <c r="L35" s="122">
        <f t="shared" si="18"/>
        <v>0</v>
      </c>
      <c r="M35" s="122">
        <f t="shared" si="18"/>
        <v>0</v>
      </c>
      <c r="N35" s="122">
        <f t="shared" si="18"/>
        <v>0</v>
      </c>
      <c r="O35" s="122"/>
      <c r="P35" s="122"/>
      <c r="Q35" s="122">
        <f t="shared" si="18"/>
        <v>0</v>
      </c>
      <c r="R35" s="122">
        <f t="shared" si="18"/>
        <v>0</v>
      </c>
      <c r="S35" s="122">
        <f t="shared" si="18"/>
        <v>0</v>
      </c>
      <c r="T35" s="122">
        <f t="shared" si="19"/>
        <v>0</v>
      </c>
      <c r="U35" s="122">
        <f t="shared" si="19"/>
        <v>0</v>
      </c>
      <c r="V35" s="122">
        <f t="shared" si="19"/>
        <v>0</v>
      </c>
      <c r="W35" s="122">
        <f t="shared" si="19"/>
        <v>0</v>
      </c>
      <c r="X35" s="122">
        <f t="shared" si="19"/>
        <v>0</v>
      </c>
      <c r="Y35" s="122">
        <f t="shared" si="19"/>
        <v>0</v>
      </c>
      <c r="Z35" s="122"/>
      <c r="AA35" s="122"/>
      <c r="AB35" s="122">
        <f t="shared" si="19"/>
        <v>0</v>
      </c>
      <c r="AC35" s="122">
        <f t="shared" si="19"/>
        <v>0</v>
      </c>
      <c r="AD35" s="122">
        <f t="shared" si="19"/>
        <v>0</v>
      </c>
      <c r="AE35" s="122">
        <f t="shared" si="19"/>
        <v>0</v>
      </c>
      <c r="AF35" s="122">
        <f t="shared" si="19"/>
        <v>0</v>
      </c>
      <c r="AG35" s="122">
        <f t="shared" si="19"/>
        <v>0</v>
      </c>
      <c r="AH35" s="122">
        <f t="shared" si="19"/>
        <v>0</v>
      </c>
      <c r="AI35" s="122">
        <f t="shared" si="19"/>
        <v>0</v>
      </c>
      <c r="AJ35" s="122">
        <f t="shared" si="20"/>
        <v>0</v>
      </c>
      <c r="AK35" s="122"/>
      <c r="AL35" s="122"/>
      <c r="AM35" s="122">
        <f t="shared" si="20"/>
        <v>0</v>
      </c>
      <c r="AN35" s="122">
        <f t="shared" si="20"/>
        <v>0</v>
      </c>
      <c r="AO35" s="122">
        <f t="shared" si="20"/>
        <v>0</v>
      </c>
      <c r="AP35" s="122">
        <f t="shared" si="20"/>
        <v>0</v>
      </c>
      <c r="AQ35" s="122">
        <f t="shared" si="20"/>
        <v>0</v>
      </c>
      <c r="AR35" s="122">
        <f t="shared" si="21"/>
        <v>0</v>
      </c>
      <c r="AS35" s="122">
        <f t="shared" si="21"/>
        <v>0</v>
      </c>
      <c r="AT35" s="122">
        <f t="shared" si="21"/>
        <v>0</v>
      </c>
      <c r="AU35" s="122">
        <f t="shared" si="21"/>
        <v>0</v>
      </c>
      <c r="AV35" s="122"/>
      <c r="AW35" s="122"/>
      <c r="AX35" s="122">
        <f t="shared" si="21"/>
        <v>0</v>
      </c>
      <c r="AY35" s="122">
        <f t="shared" si="21"/>
        <v>0</v>
      </c>
      <c r="AZ35" s="122">
        <f t="shared" si="21"/>
        <v>0</v>
      </c>
      <c r="BA35" s="122">
        <f t="shared" si="21"/>
        <v>0</v>
      </c>
      <c r="BB35" s="122">
        <f t="shared" si="21"/>
        <v>0</v>
      </c>
      <c r="BC35" s="122">
        <f t="shared" si="21"/>
        <v>0</v>
      </c>
      <c r="BD35" s="122">
        <f t="shared" si="21"/>
        <v>0</v>
      </c>
      <c r="BE35" s="122">
        <f t="shared" si="21"/>
        <v>0</v>
      </c>
      <c r="BF35" s="122">
        <f t="shared" si="21"/>
        <v>0</v>
      </c>
    </row>
    <row r="36" spans="1:58" x14ac:dyDescent="0.25">
      <c r="A36" s="108" t="s">
        <v>56</v>
      </c>
      <c r="B36" s="106" t="s">
        <v>52</v>
      </c>
      <c r="C36" s="109" t="s">
        <v>18</v>
      </c>
      <c r="D36" s="122"/>
      <c r="E36" s="122"/>
      <c r="F36" s="122">
        <f t="shared" ref="F36:BF36" si="22">IFERROR(SUM(F37,F38,F39),"нд")</f>
        <v>0</v>
      </c>
      <c r="G36" s="122">
        <f t="shared" si="22"/>
        <v>0</v>
      </c>
      <c r="H36" s="122">
        <f t="shared" si="22"/>
        <v>0</v>
      </c>
      <c r="I36" s="122">
        <f t="shared" si="22"/>
        <v>0</v>
      </c>
      <c r="J36" s="122">
        <f t="shared" si="22"/>
        <v>0</v>
      </c>
      <c r="K36" s="122">
        <f t="shared" si="22"/>
        <v>0</v>
      </c>
      <c r="L36" s="122">
        <f t="shared" si="22"/>
        <v>0</v>
      </c>
      <c r="M36" s="122">
        <f t="shared" si="22"/>
        <v>0</v>
      </c>
      <c r="N36" s="122">
        <f t="shared" si="22"/>
        <v>0</v>
      </c>
      <c r="O36" s="122"/>
      <c r="P36" s="122"/>
      <c r="Q36" s="122">
        <f t="shared" si="22"/>
        <v>0</v>
      </c>
      <c r="R36" s="122">
        <f t="shared" si="22"/>
        <v>0</v>
      </c>
      <c r="S36" s="122">
        <f t="shared" si="22"/>
        <v>0</v>
      </c>
      <c r="T36" s="122">
        <f t="shared" si="22"/>
        <v>0</v>
      </c>
      <c r="U36" s="122">
        <f t="shared" si="22"/>
        <v>0</v>
      </c>
      <c r="V36" s="122">
        <f t="shared" si="22"/>
        <v>0</v>
      </c>
      <c r="W36" s="122">
        <f t="shared" si="22"/>
        <v>0</v>
      </c>
      <c r="X36" s="122">
        <f t="shared" si="22"/>
        <v>0</v>
      </c>
      <c r="Y36" s="122">
        <f t="shared" si="22"/>
        <v>0</v>
      </c>
      <c r="Z36" s="122"/>
      <c r="AA36" s="122"/>
      <c r="AB36" s="122">
        <f t="shared" si="22"/>
        <v>0</v>
      </c>
      <c r="AC36" s="122">
        <f t="shared" si="22"/>
        <v>0</v>
      </c>
      <c r="AD36" s="122">
        <f t="shared" si="22"/>
        <v>0</v>
      </c>
      <c r="AE36" s="122">
        <f t="shared" si="22"/>
        <v>0</v>
      </c>
      <c r="AF36" s="122">
        <f t="shared" si="22"/>
        <v>0</v>
      </c>
      <c r="AG36" s="122">
        <f t="shared" si="22"/>
        <v>0</v>
      </c>
      <c r="AH36" s="122">
        <f t="shared" si="22"/>
        <v>0</v>
      </c>
      <c r="AI36" s="122">
        <f t="shared" si="22"/>
        <v>0</v>
      </c>
      <c r="AJ36" s="122">
        <f t="shared" si="22"/>
        <v>0</v>
      </c>
      <c r="AK36" s="122"/>
      <c r="AL36" s="122"/>
      <c r="AM36" s="122">
        <f t="shared" si="22"/>
        <v>0</v>
      </c>
      <c r="AN36" s="122">
        <f t="shared" si="22"/>
        <v>0</v>
      </c>
      <c r="AO36" s="122">
        <f t="shared" si="22"/>
        <v>0</v>
      </c>
      <c r="AP36" s="122">
        <f t="shared" si="22"/>
        <v>0</v>
      </c>
      <c r="AQ36" s="122">
        <f t="shared" si="22"/>
        <v>0</v>
      </c>
      <c r="AR36" s="122">
        <f t="shared" si="22"/>
        <v>0</v>
      </c>
      <c r="AS36" s="122">
        <f t="shared" si="22"/>
        <v>0</v>
      </c>
      <c r="AT36" s="122">
        <f t="shared" si="22"/>
        <v>0</v>
      </c>
      <c r="AU36" s="122">
        <f t="shared" si="22"/>
        <v>0</v>
      </c>
      <c r="AV36" s="122"/>
      <c r="AW36" s="122"/>
      <c r="AX36" s="122">
        <f t="shared" si="22"/>
        <v>0</v>
      </c>
      <c r="AY36" s="122">
        <f t="shared" si="22"/>
        <v>0</v>
      </c>
      <c r="AZ36" s="122">
        <f t="shared" si="22"/>
        <v>0</v>
      </c>
      <c r="BA36" s="122">
        <f t="shared" si="22"/>
        <v>0</v>
      </c>
      <c r="BB36" s="122">
        <f t="shared" si="22"/>
        <v>0</v>
      </c>
      <c r="BC36" s="122">
        <f t="shared" si="22"/>
        <v>0</v>
      </c>
      <c r="BD36" s="122">
        <f t="shared" si="22"/>
        <v>0</v>
      </c>
      <c r="BE36" s="122">
        <f t="shared" si="22"/>
        <v>0</v>
      </c>
      <c r="BF36" s="122">
        <f t="shared" si="22"/>
        <v>0</v>
      </c>
    </row>
    <row r="37" spans="1:58" ht="47.25" x14ac:dyDescent="0.25">
      <c r="A37" s="108" t="s">
        <v>56</v>
      </c>
      <c r="B37" s="106" t="s">
        <v>53</v>
      </c>
      <c r="C37" s="109" t="s">
        <v>18</v>
      </c>
      <c r="D37" s="122"/>
      <c r="E37" s="122"/>
      <c r="F37" s="122">
        <f t="shared" ref="F37:S39" si="23">IFERROR(0,"нд")</f>
        <v>0</v>
      </c>
      <c r="G37" s="122">
        <f t="shared" si="23"/>
        <v>0</v>
      </c>
      <c r="H37" s="122">
        <f t="shared" si="23"/>
        <v>0</v>
      </c>
      <c r="I37" s="122">
        <f t="shared" si="23"/>
        <v>0</v>
      </c>
      <c r="J37" s="122">
        <f t="shared" si="23"/>
        <v>0</v>
      </c>
      <c r="K37" s="122">
        <f t="shared" si="23"/>
        <v>0</v>
      </c>
      <c r="L37" s="122">
        <f t="shared" si="23"/>
        <v>0</v>
      </c>
      <c r="M37" s="122">
        <f t="shared" si="23"/>
        <v>0</v>
      </c>
      <c r="N37" s="122">
        <f t="shared" si="23"/>
        <v>0</v>
      </c>
      <c r="O37" s="122"/>
      <c r="P37" s="122"/>
      <c r="Q37" s="122">
        <f t="shared" si="23"/>
        <v>0</v>
      </c>
      <c r="R37" s="122">
        <f t="shared" si="23"/>
        <v>0</v>
      </c>
      <c r="S37" s="122">
        <f t="shared" si="23"/>
        <v>0</v>
      </c>
      <c r="T37" s="122">
        <f t="shared" ref="T37:AI39" si="24">IFERROR(0,"нд")</f>
        <v>0</v>
      </c>
      <c r="U37" s="122">
        <f t="shared" si="24"/>
        <v>0</v>
      </c>
      <c r="V37" s="122">
        <f t="shared" si="24"/>
        <v>0</v>
      </c>
      <c r="W37" s="122">
        <f t="shared" si="24"/>
        <v>0</v>
      </c>
      <c r="X37" s="122">
        <f t="shared" si="24"/>
        <v>0</v>
      </c>
      <c r="Y37" s="122">
        <f t="shared" si="24"/>
        <v>0</v>
      </c>
      <c r="Z37" s="122"/>
      <c r="AA37" s="122"/>
      <c r="AB37" s="122">
        <f t="shared" si="24"/>
        <v>0</v>
      </c>
      <c r="AC37" s="122">
        <f t="shared" si="24"/>
        <v>0</v>
      </c>
      <c r="AD37" s="122">
        <f t="shared" si="24"/>
        <v>0</v>
      </c>
      <c r="AE37" s="122">
        <f t="shared" si="24"/>
        <v>0</v>
      </c>
      <c r="AF37" s="122">
        <f t="shared" si="24"/>
        <v>0</v>
      </c>
      <c r="AG37" s="122">
        <f t="shared" si="24"/>
        <v>0</v>
      </c>
      <c r="AH37" s="122">
        <f t="shared" si="24"/>
        <v>0</v>
      </c>
      <c r="AI37" s="122">
        <f t="shared" si="24"/>
        <v>0</v>
      </c>
      <c r="AJ37" s="122">
        <f t="shared" ref="AJ37:AY39" si="25">IFERROR(0,"нд")</f>
        <v>0</v>
      </c>
      <c r="AK37" s="122"/>
      <c r="AL37" s="122"/>
      <c r="AM37" s="122">
        <f t="shared" si="25"/>
        <v>0</v>
      </c>
      <c r="AN37" s="122">
        <f t="shared" si="25"/>
        <v>0</v>
      </c>
      <c r="AO37" s="122">
        <f t="shared" si="25"/>
        <v>0</v>
      </c>
      <c r="AP37" s="122">
        <f t="shared" si="25"/>
        <v>0</v>
      </c>
      <c r="AQ37" s="122">
        <f t="shared" si="25"/>
        <v>0</v>
      </c>
      <c r="AR37" s="122">
        <f t="shared" si="25"/>
        <v>0</v>
      </c>
      <c r="AS37" s="122">
        <f t="shared" si="25"/>
        <v>0</v>
      </c>
      <c r="AT37" s="122">
        <f t="shared" si="25"/>
        <v>0</v>
      </c>
      <c r="AU37" s="122">
        <f t="shared" si="25"/>
        <v>0</v>
      </c>
      <c r="AV37" s="122"/>
      <c r="AW37" s="122"/>
      <c r="AX37" s="122">
        <f t="shared" si="25"/>
        <v>0</v>
      </c>
      <c r="AY37" s="122">
        <f t="shared" si="25"/>
        <v>0</v>
      </c>
      <c r="AZ37" s="122">
        <f t="shared" ref="AR37:BF39" si="26">IFERROR(0,"нд")</f>
        <v>0</v>
      </c>
      <c r="BA37" s="122">
        <f t="shared" si="26"/>
        <v>0</v>
      </c>
      <c r="BB37" s="122">
        <f t="shared" si="26"/>
        <v>0</v>
      </c>
      <c r="BC37" s="122">
        <f t="shared" si="26"/>
        <v>0</v>
      </c>
      <c r="BD37" s="122">
        <f t="shared" si="26"/>
        <v>0</v>
      </c>
      <c r="BE37" s="122">
        <f t="shared" si="26"/>
        <v>0</v>
      </c>
      <c r="BF37" s="122">
        <f t="shared" si="26"/>
        <v>0</v>
      </c>
    </row>
    <row r="38" spans="1:58" ht="47.25" x14ac:dyDescent="0.25">
      <c r="A38" s="108" t="s">
        <v>56</v>
      </c>
      <c r="B38" s="106" t="s">
        <v>54</v>
      </c>
      <c r="C38" s="109" t="s">
        <v>18</v>
      </c>
      <c r="D38" s="122"/>
      <c r="E38" s="122"/>
      <c r="F38" s="122">
        <f t="shared" si="23"/>
        <v>0</v>
      </c>
      <c r="G38" s="122">
        <f t="shared" si="23"/>
        <v>0</v>
      </c>
      <c r="H38" s="122">
        <f t="shared" si="23"/>
        <v>0</v>
      </c>
      <c r="I38" s="122">
        <f t="shared" si="23"/>
        <v>0</v>
      </c>
      <c r="J38" s="122">
        <f t="shared" si="23"/>
        <v>0</v>
      </c>
      <c r="K38" s="122">
        <f t="shared" si="23"/>
        <v>0</v>
      </c>
      <c r="L38" s="122">
        <f t="shared" si="23"/>
        <v>0</v>
      </c>
      <c r="M38" s="122">
        <f t="shared" si="23"/>
        <v>0</v>
      </c>
      <c r="N38" s="122">
        <f t="shared" si="23"/>
        <v>0</v>
      </c>
      <c r="O38" s="122"/>
      <c r="P38" s="122"/>
      <c r="Q38" s="122">
        <f t="shared" si="23"/>
        <v>0</v>
      </c>
      <c r="R38" s="122">
        <f t="shared" si="23"/>
        <v>0</v>
      </c>
      <c r="S38" s="122">
        <f t="shared" si="23"/>
        <v>0</v>
      </c>
      <c r="T38" s="122">
        <f t="shared" si="24"/>
        <v>0</v>
      </c>
      <c r="U38" s="122">
        <f t="shared" si="24"/>
        <v>0</v>
      </c>
      <c r="V38" s="122">
        <f t="shared" si="24"/>
        <v>0</v>
      </c>
      <c r="W38" s="122">
        <f t="shared" si="24"/>
        <v>0</v>
      </c>
      <c r="X38" s="122">
        <f t="shared" si="24"/>
        <v>0</v>
      </c>
      <c r="Y38" s="122">
        <f t="shared" si="24"/>
        <v>0</v>
      </c>
      <c r="Z38" s="122"/>
      <c r="AA38" s="122"/>
      <c r="AB38" s="122">
        <f t="shared" si="24"/>
        <v>0</v>
      </c>
      <c r="AC38" s="122">
        <f t="shared" si="24"/>
        <v>0</v>
      </c>
      <c r="AD38" s="122">
        <f t="shared" si="24"/>
        <v>0</v>
      </c>
      <c r="AE38" s="122">
        <f t="shared" si="24"/>
        <v>0</v>
      </c>
      <c r="AF38" s="122">
        <f t="shared" si="24"/>
        <v>0</v>
      </c>
      <c r="AG38" s="122">
        <f t="shared" si="24"/>
        <v>0</v>
      </c>
      <c r="AH38" s="122">
        <f t="shared" si="24"/>
        <v>0</v>
      </c>
      <c r="AI38" s="122">
        <f t="shared" si="24"/>
        <v>0</v>
      </c>
      <c r="AJ38" s="122">
        <f t="shared" si="25"/>
        <v>0</v>
      </c>
      <c r="AK38" s="122"/>
      <c r="AL38" s="122"/>
      <c r="AM38" s="122">
        <f t="shared" si="25"/>
        <v>0</v>
      </c>
      <c r="AN38" s="122">
        <f t="shared" si="25"/>
        <v>0</v>
      </c>
      <c r="AO38" s="122">
        <f t="shared" si="25"/>
        <v>0</v>
      </c>
      <c r="AP38" s="122">
        <f t="shared" si="25"/>
        <v>0</v>
      </c>
      <c r="AQ38" s="122">
        <f t="shared" si="25"/>
        <v>0</v>
      </c>
      <c r="AR38" s="122">
        <f t="shared" si="26"/>
        <v>0</v>
      </c>
      <c r="AS38" s="122">
        <f t="shared" si="26"/>
        <v>0</v>
      </c>
      <c r="AT38" s="122">
        <f t="shared" si="26"/>
        <v>0</v>
      </c>
      <c r="AU38" s="122">
        <f t="shared" si="26"/>
        <v>0</v>
      </c>
      <c r="AV38" s="122"/>
      <c r="AW38" s="122"/>
      <c r="AX38" s="122">
        <f t="shared" si="26"/>
        <v>0</v>
      </c>
      <c r="AY38" s="122">
        <f t="shared" si="26"/>
        <v>0</v>
      </c>
      <c r="AZ38" s="122">
        <f t="shared" si="26"/>
        <v>0</v>
      </c>
      <c r="BA38" s="122">
        <f t="shared" si="26"/>
        <v>0</v>
      </c>
      <c r="BB38" s="122">
        <f t="shared" si="26"/>
        <v>0</v>
      </c>
      <c r="BC38" s="122">
        <f t="shared" si="26"/>
        <v>0</v>
      </c>
      <c r="BD38" s="122">
        <f t="shared" si="26"/>
        <v>0</v>
      </c>
      <c r="BE38" s="122">
        <f t="shared" si="26"/>
        <v>0</v>
      </c>
      <c r="BF38" s="122">
        <f t="shared" si="26"/>
        <v>0</v>
      </c>
    </row>
    <row r="39" spans="1:58" ht="47.25" x14ac:dyDescent="0.25">
      <c r="A39" s="108" t="s">
        <v>56</v>
      </c>
      <c r="B39" s="106" t="s">
        <v>55</v>
      </c>
      <c r="C39" s="109" t="s">
        <v>18</v>
      </c>
      <c r="D39" s="122"/>
      <c r="E39" s="122"/>
      <c r="F39" s="122">
        <f t="shared" si="23"/>
        <v>0</v>
      </c>
      <c r="G39" s="122">
        <f t="shared" si="23"/>
        <v>0</v>
      </c>
      <c r="H39" s="122">
        <f t="shared" si="23"/>
        <v>0</v>
      </c>
      <c r="I39" s="122">
        <f t="shared" si="23"/>
        <v>0</v>
      </c>
      <c r="J39" s="122">
        <f t="shared" si="23"/>
        <v>0</v>
      </c>
      <c r="K39" s="122">
        <f t="shared" si="23"/>
        <v>0</v>
      </c>
      <c r="L39" s="122">
        <f t="shared" si="23"/>
        <v>0</v>
      </c>
      <c r="M39" s="122">
        <f t="shared" si="23"/>
        <v>0</v>
      </c>
      <c r="N39" s="122">
        <f t="shared" si="23"/>
        <v>0</v>
      </c>
      <c r="O39" s="122"/>
      <c r="P39" s="122"/>
      <c r="Q39" s="122">
        <f t="shared" si="23"/>
        <v>0</v>
      </c>
      <c r="R39" s="122">
        <f t="shared" si="23"/>
        <v>0</v>
      </c>
      <c r="S39" s="122">
        <f t="shared" si="23"/>
        <v>0</v>
      </c>
      <c r="T39" s="122">
        <f t="shared" si="24"/>
        <v>0</v>
      </c>
      <c r="U39" s="122">
        <f t="shared" si="24"/>
        <v>0</v>
      </c>
      <c r="V39" s="122">
        <f t="shared" si="24"/>
        <v>0</v>
      </c>
      <c r="W39" s="122">
        <f t="shared" si="24"/>
        <v>0</v>
      </c>
      <c r="X39" s="122">
        <f t="shared" si="24"/>
        <v>0</v>
      </c>
      <c r="Y39" s="122">
        <f t="shared" si="24"/>
        <v>0</v>
      </c>
      <c r="Z39" s="122"/>
      <c r="AA39" s="122"/>
      <c r="AB39" s="122">
        <f t="shared" si="24"/>
        <v>0</v>
      </c>
      <c r="AC39" s="122">
        <f t="shared" si="24"/>
        <v>0</v>
      </c>
      <c r="AD39" s="122">
        <f t="shared" si="24"/>
        <v>0</v>
      </c>
      <c r="AE39" s="122">
        <f t="shared" si="24"/>
        <v>0</v>
      </c>
      <c r="AF39" s="122">
        <f t="shared" si="24"/>
        <v>0</v>
      </c>
      <c r="AG39" s="122">
        <f t="shared" si="24"/>
        <v>0</v>
      </c>
      <c r="AH39" s="122">
        <f t="shared" si="24"/>
        <v>0</v>
      </c>
      <c r="AI39" s="122">
        <f t="shared" si="24"/>
        <v>0</v>
      </c>
      <c r="AJ39" s="122">
        <f t="shared" si="25"/>
        <v>0</v>
      </c>
      <c r="AK39" s="122"/>
      <c r="AL39" s="122"/>
      <c r="AM39" s="122">
        <f t="shared" si="25"/>
        <v>0</v>
      </c>
      <c r="AN39" s="122">
        <f t="shared" si="25"/>
        <v>0</v>
      </c>
      <c r="AO39" s="122">
        <f t="shared" si="25"/>
        <v>0</v>
      </c>
      <c r="AP39" s="122">
        <f t="shared" si="25"/>
        <v>0</v>
      </c>
      <c r="AQ39" s="122">
        <f t="shared" si="25"/>
        <v>0</v>
      </c>
      <c r="AR39" s="122">
        <f t="shared" si="26"/>
        <v>0</v>
      </c>
      <c r="AS39" s="122">
        <f t="shared" si="26"/>
        <v>0</v>
      </c>
      <c r="AT39" s="122">
        <f t="shared" si="26"/>
        <v>0</v>
      </c>
      <c r="AU39" s="122">
        <f t="shared" si="26"/>
        <v>0</v>
      </c>
      <c r="AV39" s="122"/>
      <c r="AW39" s="122"/>
      <c r="AX39" s="122">
        <f t="shared" si="26"/>
        <v>0</v>
      </c>
      <c r="AY39" s="122">
        <f t="shared" si="26"/>
        <v>0</v>
      </c>
      <c r="AZ39" s="122">
        <f t="shared" si="26"/>
        <v>0</v>
      </c>
      <c r="BA39" s="122">
        <f t="shared" si="26"/>
        <v>0</v>
      </c>
      <c r="BB39" s="122">
        <f t="shared" si="26"/>
        <v>0</v>
      </c>
      <c r="BC39" s="122">
        <f t="shared" si="26"/>
        <v>0</v>
      </c>
      <c r="BD39" s="122">
        <f t="shared" si="26"/>
        <v>0</v>
      </c>
      <c r="BE39" s="122">
        <f t="shared" si="26"/>
        <v>0</v>
      </c>
      <c r="BF39" s="122">
        <f t="shared" si="26"/>
        <v>0</v>
      </c>
    </row>
    <row r="40" spans="1:58" ht="31.5" x14ac:dyDescent="0.25">
      <c r="A40" s="108" t="s">
        <v>57</v>
      </c>
      <c r="B40" s="106" t="s">
        <v>58</v>
      </c>
      <c r="C40" s="109" t="s">
        <v>18</v>
      </c>
      <c r="D40" s="122"/>
      <c r="E40" s="122"/>
      <c r="F40" s="122">
        <f t="shared" ref="F40:BF40" si="27">IFERROR(SUM(F41,F42),"нд")</f>
        <v>0</v>
      </c>
      <c r="G40" s="122">
        <f t="shared" si="27"/>
        <v>0</v>
      </c>
      <c r="H40" s="122">
        <f t="shared" si="27"/>
        <v>0</v>
      </c>
      <c r="I40" s="122">
        <f t="shared" si="27"/>
        <v>0</v>
      </c>
      <c r="J40" s="122">
        <f t="shared" si="27"/>
        <v>0</v>
      </c>
      <c r="K40" s="122">
        <f t="shared" si="27"/>
        <v>0</v>
      </c>
      <c r="L40" s="122">
        <f t="shared" si="27"/>
        <v>0</v>
      </c>
      <c r="M40" s="122">
        <f t="shared" si="27"/>
        <v>0</v>
      </c>
      <c r="N40" s="122">
        <f t="shared" si="27"/>
        <v>0</v>
      </c>
      <c r="O40" s="122"/>
      <c r="P40" s="122"/>
      <c r="Q40" s="122">
        <f t="shared" si="27"/>
        <v>0</v>
      </c>
      <c r="R40" s="122">
        <f t="shared" si="27"/>
        <v>0</v>
      </c>
      <c r="S40" s="122">
        <f t="shared" si="27"/>
        <v>0</v>
      </c>
      <c r="T40" s="122">
        <f t="shared" si="27"/>
        <v>0</v>
      </c>
      <c r="U40" s="122">
        <f t="shared" si="27"/>
        <v>0</v>
      </c>
      <c r="V40" s="122">
        <f t="shared" si="27"/>
        <v>0</v>
      </c>
      <c r="W40" s="122">
        <f t="shared" si="27"/>
        <v>0</v>
      </c>
      <c r="X40" s="122">
        <f t="shared" si="27"/>
        <v>0</v>
      </c>
      <c r="Y40" s="122">
        <f t="shared" si="27"/>
        <v>0</v>
      </c>
      <c r="Z40" s="122"/>
      <c r="AA40" s="122"/>
      <c r="AB40" s="122">
        <f t="shared" si="27"/>
        <v>1.26</v>
      </c>
      <c r="AC40" s="122">
        <f t="shared" si="27"/>
        <v>0</v>
      </c>
      <c r="AD40" s="122">
        <f t="shared" si="27"/>
        <v>0</v>
      </c>
      <c r="AE40" s="122">
        <f t="shared" si="27"/>
        <v>0</v>
      </c>
      <c r="AF40" s="122">
        <f t="shared" si="27"/>
        <v>0</v>
      </c>
      <c r="AG40" s="122">
        <f t="shared" si="27"/>
        <v>0</v>
      </c>
      <c r="AH40" s="122">
        <f t="shared" si="27"/>
        <v>0</v>
      </c>
      <c r="AI40" s="122">
        <f t="shared" si="27"/>
        <v>0</v>
      </c>
      <c r="AJ40" s="122">
        <f t="shared" si="27"/>
        <v>0</v>
      </c>
      <c r="AK40" s="122"/>
      <c r="AL40" s="122"/>
      <c r="AM40" s="122">
        <f t="shared" si="27"/>
        <v>0</v>
      </c>
      <c r="AN40" s="122">
        <f t="shared" si="27"/>
        <v>0</v>
      </c>
      <c r="AO40" s="122">
        <f t="shared" si="27"/>
        <v>0</v>
      </c>
      <c r="AP40" s="122">
        <f t="shared" si="27"/>
        <v>0</v>
      </c>
      <c r="AQ40" s="122">
        <f t="shared" si="27"/>
        <v>0</v>
      </c>
      <c r="AR40" s="122">
        <f t="shared" si="27"/>
        <v>0</v>
      </c>
      <c r="AS40" s="122">
        <f t="shared" si="27"/>
        <v>0</v>
      </c>
      <c r="AT40" s="122">
        <f t="shared" si="27"/>
        <v>0</v>
      </c>
      <c r="AU40" s="122">
        <f t="shared" si="27"/>
        <v>0</v>
      </c>
      <c r="AV40" s="122"/>
      <c r="AW40" s="122"/>
      <c r="AX40" s="122">
        <f t="shared" si="27"/>
        <v>1.26</v>
      </c>
      <c r="AY40" s="122">
        <f t="shared" si="27"/>
        <v>0</v>
      </c>
      <c r="AZ40" s="122">
        <f t="shared" si="27"/>
        <v>0</v>
      </c>
      <c r="BA40" s="122">
        <f t="shared" si="27"/>
        <v>0</v>
      </c>
      <c r="BB40" s="122">
        <f t="shared" si="27"/>
        <v>0</v>
      </c>
      <c r="BC40" s="122">
        <f t="shared" si="27"/>
        <v>0</v>
      </c>
      <c r="BD40" s="122">
        <f t="shared" si="27"/>
        <v>0</v>
      </c>
      <c r="BE40" s="122">
        <f t="shared" si="27"/>
        <v>0</v>
      </c>
      <c r="BF40" s="122">
        <f t="shared" si="27"/>
        <v>0</v>
      </c>
    </row>
    <row r="41" spans="1:58" ht="31.5" x14ac:dyDescent="0.25">
      <c r="A41" s="108" t="s">
        <v>59</v>
      </c>
      <c r="B41" s="106" t="s">
        <v>60</v>
      </c>
      <c r="C41" s="109" t="s">
        <v>18</v>
      </c>
      <c r="D41" s="122"/>
      <c r="E41" s="122"/>
      <c r="F41" s="122">
        <f t="shared" ref="F41:BF41" si="28">IFERROR(0,"нд")</f>
        <v>0</v>
      </c>
      <c r="G41" s="122">
        <f t="shared" si="28"/>
        <v>0</v>
      </c>
      <c r="H41" s="122">
        <f t="shared" si="28"/>
        <v>0</v>
      </c>
      <c r="I41" s="122">
        <f t="shared" si="28"/>
        <v>0</v>
      </c>
      <c r="J41" s="122">
        <f t="shared" si="28"/>
        <v>0</v>
      </c>
      <c r="K41" s="122">
        <f t="shared" si="28"/>
        <v>0</v>
      </c>
      <c r="L41" s="122">
        <f t="shared" si="28"/>
        <v>0</v>
      </c>
      <c r="M41" s="122">
        <f t="shared" si="28"/>
        <v>0</v>
      </c>
      <c r="N41" s="122">
        <f t="shared" si="28"/>
        <v>0</v>
      </c>
      <c r="O41" s="122"/>
      <c r="P41" s="122"/>
      <c r="Q41" s="122">
        <f t="shared" si="28"/>
        <v>0</v>
      </c>
      <c r="R41" s="122">
        <f t="shared" si="28"/>
        <v>0</v>
      </c>
      <c r="S41" s="122">
        <f t="shared" si="28"/>
        <v>0</v>
      </c>
      <c r="T41" s="122">
        <f t="shared" si="28"/>
        <v>0</v>
      </c>
      <c r="U41" s="122">
        <f t="shared" si="28"/>
        <v>0</v>
      </c>
      <c r="V41" s="122">
        <f t="shared" si="28"/>
        <v>0</v>
      </c>
      <c r="W41" s="122">
        <f t="shared" si="28"/>
        <v>0</v>
      </c>
      <c r="X41" s="122">
        <f t="shared" si="28"/>
        <v>0</v>
      </c>
      <c r="Y41" s="122">
        <f t="shared" si="28"/>
        <v>0</v>
      </c>
      <c r="Z41" s="122"/>
      <c r="AA41" s="122"/>
      <c r="AB41" s="122">
        <f t="shared" si="28"/>
        <v>0</v>
      </c>
      <c r="AC41" s="122">
        <f t="shared" si="28"/>
        <v>0</v>
      </c>
      <c r="AD41" s="122">
        <f t="shared" si="28"/>
        <v>0</v>
      </c>
      <c r="AE41" s="122">
        <f t="shared" si="28"/>
        <v>0</v>
      </c>
      <c r="AF41" s="122">
        <f t="shared" si="28"/>
        <v>0</v>
      </c>
      <c r="AG41" s="122">
        <f t="shared" si="28"/>
        <v>0</v>
      </c>
      <c r="AH41" s="122">
        <f t="shared" si="28"/>
        <v>0</v>
      </c>
      <c r="AI41" s="122">
        <f t="shared" si="28"/>
        <v>0</v>
      </c>
      <c r="AJ41" s="122">
        <f t="shared" si="28"/>
        <v>0</v>
      </c>
      <c r="AK41" s="122"/>
      <c r="AL41" s="122"/>
      <c r="AM41" s="122">
        <f t="shared" si="28"/>
        <v>0</v>
      </c>
      <c r="AN41" s="122">
        <f t="shared" si="28"/>
        <v>0</v>
      </c>
      <c r="AO41" s="122">
        <f t="shared" si="28"/>
        <v>0</v>
      </c>
      <c r="AP41" s="122">
        <f t="shared" si="28"/>
        <v>0</v>
      </c>
      <c r="AQ41" s="122">
        <f t="shared" si="28"/>
        <v>0</v>
      </c>
      <c r="AR41" s="122">
        <f t="shared" si="28"/>
        <v>0</v>
      </c>
      <c r="AS41" s="122">
        <f t="shared" si="28"/>
        <v>0</v>
      </c>
      <c r="AT41" s="122">
        <f t="shared" si="28"/>
        <v>0</v>
      </c>
      <c r="AU41" s="122">
        <f t="shared" si="28"/>
        <v>0</v>
      </c>
      <c r="AV41" s="122"/>
      <c r="AW41" s="122"/>
      <c r="AX41" s="122">
        <f t="shared" si="28"/>
        <v>0</v>
      </c>
      <c r="AY41" s="122">
        <f t="shared" si="28"/>
        <v>0</v>
      </c>
      <c r="AZ41" s="122">
        <f t="shared" si="28"/>
        <v>0</v>
      </c>
      <c r="BA41" s="122">
        <f t="shared" si="28"/>
        <v>0</v>
      </c>
      <c r="BB41" s="122">
        <f t="shared" si="28"/>
        <v>0</v>
      </c>
      <c r="BC41" s="122">
        <f t="shared" si="28"/>
        <v>0</v>
      </c>
      <c r="BD41" s="122">
        <f t="shared" si="28"/>
        <v>0</v>
      </c>
      <c r="BE41" s="122">
        <f t="shared" si="28"/>
        <v>0</v>
      </c>
      <c r="BF41" s="122">
        <f t="shared" si="28"/>
        <v>0</v>
      </c>
    </row>
    <row r="42" spans="1:58" ht="31.5" x14ac:dyDescent="0.25">
      <c r="A42" s="108" t="s">
        <v>61</v>
      </c>
      <c r="B42" s="106" t="s">
        <v>62</v>
      </c>
      <c r="C42" s="109" t="s">
        <v>18</v>
      </c>
      <c r="D42" s="122"/>
      <c r="E42" s="122"/>
      <c r="F42" s="122">
        <f t="shared" ref="F42:AI42" si="29">IFERROR(SUM(F43:F43),"нд")</f>
        <v>0</v>
      </c>
      <c r="G42" s="122">
        <f t="shared" si="29"/>
        <v>0</v>
      </c>
      <c r="H42" s="122">
        <f t="shared" si="29"/>
        <v>0</v>
      </c>
      <c r="I42" s="122">
        <f t="shared" si="29"/>
        <v>0</v>
      </c>
      <c r="J42" s="122">
        <f t="shared" si="29"/>
        <v>0</v>
      </c>
      <c r="K42" s="122">
        <f t="shared" si="29"/>
        <v>0</v>
      </c>
      <c r="L42" s="122">
        <f t="shared" si="29"/>
        <v>0</v>
      </c>
      <c r="M42" s="122">
        <f t="shared" si="29"/>
        <v>0</v>
      </c>
      <c r="N42" s="122">
        <f t="shared" si="29"/>
        <v>0</v>
      </c>
      <c r="O42" s="122"/>
      <c r="P42" s="122"/>
      <c r="Q42" s="122">
        <f t="shared" si="29"/>
        <v>0</v>
      </c>
      <c r="R42" s="122">
        <f t="shared" si="29"/>
        <v>0</v>
      </c>
      <c r="S42" s="122">
        <f t="shared" si="29"/>
        <v>0</v>
      </c>
      <c r="T42" s="122">
        <f t="shared" si="29"/>
        <v>0</v>
      </c>
      <c r="U42" s="122">
        <f t="shared" si="29"/>
        <v>0</v>
      </c>
      <c r="V42" s="122">
        <f t="shared" si="29"/>
        <v>0</v>
      </c>
      <c r="W42" s="122">
        <f t="shared" si="29"/>
        <v>0</v>
      </c>
      <c r="X42" s="122">
        <f t="shared" si="29"/>
        <v>0</v>
      </c>
      <c r="Y42" s="122">
        <f t="shared" si="29"/>
        <v>0</v>
      </c>
      <c r="Z42" s="122"/>
      <c r="AA42" s="122"/>
      <c r="AB42" s="122">
        <f t="shared" si="29"/>
        <v>1.26</v>
      </c>
      <c r="AC42" s="122">
        <f t="shared" si="29"/>
        <v>0</v>
      </c>
      <c r="AD42" s="122">
        <f t="shared" si="29"/>
        <v>0</v>
      </c>
      <c r="AE42" s="122">
        <f t="shared" si="29"/>
        <v>0</v>
      </c>
      <c r="AF42" s="122">
        <f t="shared" si="29"/>
        <v>0</v>
      </c>
      <c r="AG42" s="122">
        <f t="shared" si="29"/>
        <v>0</v>
      </c>
      <c r="AH42" s="122">
        <f t="shared" si="29"/>
        <v>0</v>
      </c>
      <c r="AI42" s="122">
        <f t="shared" si="29"/>
        <v>0</v>
      </c>
      <c r="AJ42" s="122">
        <f t="shared" ref="AJ42:BF42" si="30">IFERROR(SUM(AJ43:AJ43),"нд")</f>
        <v>0</v>
      </c>
      <c r="AK42" s="122"/>
      <c r="AL42" s="122"/>
      <c r="AM42" s="122">
        <f t="shared" si="30"/>
        <v>0</v>
      </c>
      <c r="AN42" s="122">
        <f t="shared" si="30"/>
        <v>0</v>
      </c>
      <c r="AO42" s="122">
        <f t="shared" si="30"/>
        <v>0</v>
      </c>
      <c r="AP42" s="122">
        <f t="shared" si="30"/>
        <v>0</v>
      </c>
      <c r="AQ42" s="122">
        <f t="shared" si="30"/>
        <v>0</v>
      </c>
      <c r="AR42" s="122">
        <f t="shared" si="30"/>
        <v>0</v>
      </c>
      <c r="AS42" s="122">
        <f t="shared" si="30"/>
        <v>0</v>
      </c>
      <c r="AT42" s="122">
        <f t="shared" si="30"/>
        <v>0</v>
      </c>
      <c r="AU42" s="122">
        <f t="shared" si="30"/>
        <v>0</v>
      </c>
      <c r="AV42" s="122"/>
      <c r="AW42" s="122"/>
      <c r="AX42" s="122">
        <f t="shared" si="30"/>
        <v>1.26</v>
      </c>
      <c r="AY42" s="122">
        <f t="shared" si="30"/>
        <v>0</v>
      </c>
      <c r="AZ42" s="122">
        <f t="shared" si="30"/>
        <v>0</v>
      </c>
      <c r="BA42" s="122">
        <f t="shared" si="30"/>
        <v>0</v>
      </c>
      <c r="BB42" s="122">
        <f t="shared" si="30"/>
        <v>0</v>
      </c>
      <c r="BC42" s="122">
        <f t="shared" si="30"/>
        <v>0</v>
      </c>
      <c r="BD42" s="122">
        <f t="shared" si="30"/>
        <v>0</v>
      </c>
      <c r="BE42" s="122">
        <f t="shared" si="30"/>
        <v>0</v>
      </c>
      <c r="BF42" s="122">
        <f t="shared" si="30"/>
        <v>0</v>
      </c>
    </row>
    <row r="43" spans="1:58" ht="47.25" x14ac:dyDescent="0.25">
      <c r="A43" s="108" t="s">
        <v>61</v>
      </c>
      <c r="B43" s="106" t="s">
        <v>537</v>
      </c>
      <c r="C43" s="109" t="s">
        <v>538</v>
      </c>
      <c r="D43" s="122"/>
      <c r="E43" s="122"/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22">
        <v>0</v>
      </c>
      <c r="M43" s="122">
        <v>0</v>
      </c>
      <c r="N43" s="122">
        <v>0</v>
      </c>
      <c r="O43" s="122"/>
      <c r="P43" s="122"/>
      <c r="Q43" s="122">
        <v>0</v>
      </c>
      <c r="R43" s="122">
        <v>0</v>
      </c>
      <c r="S43" s="122">
        <v>0</v>
      </c>
      <c r="T43" s="122">
        <v>0</v>
      </c>
      <c r="U43" s="122">
        <v>0</v>
      </c>
      <c r="V43" s="122">
        <v>0</v>
      </c>
      <c r="W43" s="122">
        <v>0</v>
      </c>
      <c r="X43" s="122">
        <v>0</v>
      </c>
      <c r="Y43" s="122">
        <v>0</v>
      </c>
      <c r="Z43" s="122"/>
      <c r="AA43" s="122"/>
      <c r="AB43" s="122">
        <v>1.26</v>
      </c>
      <c r="AC43" s="122">
        <v>0</v>
      </c>
      <c r="AD43" s="122">
        <v>0</v>
      </c>
      <c r="AE43" s="122">
        <v>0</v>
      </c>
      <c r="AF43" s="122">
        <v>0</v>
      </c>
      <c r="AG43" s="122">
        <v>0</v>
      </c>
      <c r="AH43" s="122">
        <v>0</v>
      </c>
      <c r="AI43" s="122">
        <v>0</v>
      </c>
      <c r="AJ43" s="122">
        <v>0</v>
      </c>
      <c r="AK43" s="122"/>
      <c r="AL43" s="122"/>
      <c r="AM43" s="122">
        <v>0</v>
      </c>
      <c r="AN43" s="122">
        <v>0</v>
      </c>
      <c r="AO43" s="122">
        <v>0</v>
      </c>
      <c r="AP43" s="122">
        <v>0</v>
      </c>
      <c r="AQ43" s="122">
        <v>0</v>
      </c>
      <c r="AR43" s="122">
        <v>0</v>
      </c>
      <c r="AS43" s="122">
        <v>0</v>
      </c>
      <c r="AT43" s="122">
        <v>0</v>
      </c>
      <c r="AU43" s="122">
        <v>0</v>
      </c>
      <c r="AV43" s="122"/>
      <c r="AW43" s="122"/>
      <c r="AX43" s="122">
        <f t="shared" ref="AX43:BF43" si="31">IFERROR(AM43+AB43+Q43+F43,"нд")</f>
        <v>1.26</v>
      </c>
      <c r="AY43" s="122">
        <f t="shared" si="31"/>
        <v>0</v>
      </c>
      <c r="AZ43" s="122">
        <f t="shared" si="31"/>
        <v>0</v>
      </c>
      <c r="BA43" s="122">
        <f t="shared" si="31"/>
        <v>0</v>
      </c>
      <c r="BB43" s="122">
        <f t="shared" si="31"/>
        <v>0</v>
      </c>
      <c r="BC43" s="122">
        <f t="shared" si="31"/>
        <v>0</v>
      </c>
      <c r="BD43" s="122">
        <f t="shared" si="31"/>
        <v>0</v>
      </c>
      <c r="BE43" s="122">
        <f t="shared" si="31"/>
        <v>0</v>
      </c>
      <c r="BF43" s="122">
        <f t="shared" si="31"/>
        <v>0</v>
      </c>
    </row>
    <row r="44" spans="1:58" x14ac:dyDescent="0.25">
      <c r="A44" s="108" t="s">
        <v>63</v>
      </c>
      <c r="B44" s="106" t="s">
        <v>64</v>
      </c>
      <c r="C44" s="109" t="s">
        <v>18</v>
      </c>
      <c r="D44" s="122"/>
      <c r="E44" s="122"/>
      <c r="F44" s="122">
        <f t="shared" ref="F44:BF44" si="32">IFERROR(SUM(F45,F60,F106,F120),"нд")</f>
        <v>0</v>
      </c>
      <c r="G44" s="122">
        <f t="shared" si="32"/>
        <v>0</v>
      </c>
      <c r="H44" s="122">
        <f t="shared" si="32"/>
        <v>0</v>
      </c>
      <c r="I44" s="122">
        <f t="shared" si="32"/>
        <v>0</v>
      </c>
      <c r="J44" s="122">
        <f t="shared" si="32"/>
        <v>0</v>
      </c>
      <c r="K44" s="122">
        <f t="shared" si="32"/>
        <v>0</v>
      </c>
      <c r="L44" s="122">
        <f t="shared" si="32"/>
        <v>0</v>
      </c>
      <c r="M44" s="122">
        <f t="shared" si="32"/>
        <v>0</v>
      </c>
      <c r="N44" s="122">
        <f t="shared" si="32"/>
        <v>0</v>
      </c>
      <c r="O44" s="122"/>
      <c r="P44" s="122"/>
      <c r="Q44" s="122">
        <f t="shared" si="32"/>
        <v>0</v>
      </c>
      <c r="R44" s="122">
        <f t="shared" si="32"/>
        <v>0</v>
      </c>
      <c r="S44" s="122">
        <f t="shared" si="32"/>
        <v>2.8759999999999999</v>
      </c>
      <c r="T44" s="122">
        <f t="shared" si="32"/>
        <v>0</v>
      </c>
      <c r="U44" s="122">
        <f t="shared" si="32"/>
        <v>0</v>
      </c>
      <c r="V44" s="122">
        <f t="shared" si="32"/>
        <v>0</v>
      </c>
      <c r="W44" s="122">
        <f t="shared" si="32"/>
        <v>0</v>
      </c>
      <c r="X44" s="122">
        <f t="shared" si="32"/>
        <v>0</v>
      </c>
      <c r="Y44" s="122">
        <f t="shared" si="32"/>
        <v>0</v>
      </c>
      <c r="Z44" s="122"/>
      <c r="AA44" s="122"/>
      <c r="AB44" s="122">
        <f t="shared" si="32"/>
        <v>0</v>
      </c>
      <c r="AC44" s="122">
        <f t="shared" si="32"/>
        <v>0</v>
      </c>
      <c r="AD44" s="122">
        <f t="shared" si="32"/>
        <v>4.6530000000000005</v>
      </c>
      <c r="AE44" s="122">
        <f t="shared" si="32"/>
        <v>0</v>
      </c>
      <c r="AF44" s="122">
        <f t="shared" si="32"/>
        <v>3</v>
      </c>
      <c r="AG44" s="122">
        <f t="shared" si="32"/>
        <v>0</v>
      </c>
      <c r="AH44" s="122">
        <f t="shared" si="32"/>
        <v>0</v>
      </c>
      <c r="AI44" s="122">
        <f t="shared" si="32"/>
        <v>0</v>
      </c>
      <c r="AJ44" s="122">
        <f t="shared" si="32"/>
        <v>0</v>
      </c>
      <c r="AK44" s="122"/>
      <c r="AL44" s="122"/>
      <c r="AM44" s="122">
        <f t="shared" si="32"/>
        <v>0.32</v>
      </c>
      <c r="AN44" s="122">
        <f t="shared" si="32"/>
        <v>0</v>
      </c>
      <c r="AO44" s="122">
        <f t="shared" si="32"/>
        <v>4.3640000000000008</v>
      </c>
      <c r="AP44" s="122">
        <f t="shared" si="32"/>
        <v>0</v>
      </c>
      <c r="AQ44" s="122">
        <f t="shared" si="32"/>
        <v>0</v>
      </c>
      <c r="AR44" s="122">
        <f t="shared" si="32"/>
        <v>0</v>
      </c>
      <c r="AS44" s="122">
        <f t="shared" si="32"/>
        <v>3417</v>
      </c>
      <c r="AT44" s="122">
        <f t="shared" si="32"/>
        <v>0</v>
      </c>
      <c r="AU44" s="122">
        <f t="shared" si="32"/>
        <v>0</v>
      </c>
      <c r="AV44" s="122"/>
      <c r="AW44" s="122"/>
      <c r="AX44" s="122">
        <f t="shared" si="32"/>
        <v>0.32</v>
      </c>
      <c r="AY44" s="122">
        <f t="shared" si="32"/>
        <v>0</v>
      </c>
      <c r="AZ44" s="122">
        <f t="shared" si="32"/>
        <v>11.893000000000001</v>
      </c>
      <c r="BA44" s="122">
        <f t="shared" si="32"/>
        <v>0</v>
      </c>
      <c r="BB44" s="122">
        <f t="shared" si="32"/>
        <v>3</v>
      </c>
      <c r="BC44" s="122">
        <f t="shared" si="32"/>
        <v>0</v>
      </c>
      <c r="BD44" s="122">
        <f t="shared" si="32"/>
        <v>3417</v>
      </c>
      <c r="BE44" s="122">
        <f t="shared" si="32"/>
        <v>0</v>
      </c>
      <c r="BF44" s="122">
        <f t="shared" si="32"/>
        <v>0</v>
      </c>
    </row>
    <row r="45" spans="1:58" ht="31.5" x14ac:dyDescent="0.25">
      <c r="A45" s="108" t="s">
        <v>65</v>
      </c>
      <c r="B45" s="106" t="s">
        <v>66</v>
      </c>
      <c r="C45" s="109" t="s">
        <v>18</v>
      </c>
      <c r="D45" s="122"/>
      <c r="E45" s="122"/>
      <c r="F45" s="122">
        <f t="shared" ref="F45:BF45" si="33">IFERROR(SUM(F46,F50),"нд")</f>
        <v>0</v>
      </c>
      <c r="G45" s="122">
        <f t="shared" si="33"/>
        <v>0</v>
      </c>
      <c r="H45" s="122">
        <f t="shared" si="33"/>
        <v>0</v>
      </c>
      <c r="I45" s="122">
        <f t="shared" si="33"/>
        <v>0</v>
      </c>
      <c r="J45" s="122">
        <f t="shared" si="33"/>
        <v>0</v>
      </c>
      <c r="K45" s="122">
        <f t="shared" si="33"/>
        <v>0</v>
      </c>
      <c r="L45" s="122">
        <f t="shared" si="33"/>
        <v>0</v>
      </c>
      <c r="M45" s="122">
        <f t="shared" si="33"/>
        <v>0</v>
      </c>
      <c r="N45" s="122">
        <f t="shared" si="33"/>
        <v>0</v>
      </c>
      <c r="O45" s="122"/>
      <c r="P45" s="122"/>
      <c r="Q45" s="122">
        <f t="shared" si="33"/>
        <v>0</v>
      </c>
      <c r="R45" s="122">
        <f t="shared" si="33"/>
        <v>0</v>
      </c>
      <c r="S45" s="122">
        <f t="shared" si="33"/>
        <v>0</v>
      </c>
      <c r="T45" s="122">
        <f t="shared" si="33"/>
        <v>0</v>
      </c>
      <c r="U45" s="122">
        <f t="shared" si="33"/>
        <v>0</v>
      </c>
      <c r="V45" s="122">
        <f t="shared" si="33"/>
        <v>0</v>
      </c>
      <c r="W45" s="122">
        <f t="shared" si="33"/>
        <v>0</v>
      </c>
      <c r="X45" s="122">
        <f t="shared" si="33"/>
        <v>0</v>
      </c>
      <c r="Y45" s="122">
        <f t="shared" si="33"/>
        <v>0</v>
      </c>
      <c r="Z45" s="122"/>
      <c r="AA45" s="122"/>
      <c r="AB45" s="122">
        <f t="shared" si="33"/>
        <v>0</v>
      </c>
      <c r="AC45" s="122">
        <f t="shared" si="33"/>
        <v>0</v>
      </c>
      <c r="AD45" s="122">
        <f t="shared" si="33"/>
        <v>0</v>
      </c>
      <c r="AE45" s="122">
        <f t="shared" si="33"/>
        <v>0</v>
      </c>
      <c r="AF45" s="122">
        <f t="shared" si="33"/>
        <v>3</v>
      </c>
      <c r="AG45" s="122">
        <f t="shared" si="33"/>
        <v>0</v>
      </c>
      <c r="AH45" s="122">
        <f t="shared" si="33"/>
        <v>0</v>
      </c>
      <c r="AI45" s="122">
        <f t="shared" si="33"/>
        <v>0</v>
      </c>
      <c r="AJ45" s="122">
        <f t="shared" si="33"/>
        <v>0</v>
      </c>
      <c r="AK45" s="122"/>
      <c r="AL45" s="122"/>
      <c r="AM45" s="122">
        <f t="shared" si="33"/>
        <v>0.32</v>
      </c>
      <c r="AN45" s="122">
        <f t="shared" si="33"/>
        <v>0</v>
      </c>
      <c r="AO45" s="122">
        <f t="shared" si="33"/>
        <v>0</v>
      </c>
      <c r="AP45" s="122">
        <f t="shared" si="33"/>
        <v>0</v>
      </c>
      <c r="AQ45" s="122">
        <f t="shared" si="33"/>
        <v>0</v>
      </c>
      <c r="AR45" s="122">
        <f t="shared" si="33"/>
        <v>0</v>
      </c>
      <c r="AS45" s="122">
        <f t="shared" si="33"/>
        <v>0</v>
      </c>
      <c r="AT45" s="122">
        <f t="shared" si="33"/>
        <v>0</v>
      </c>
      <c r="AU45" s="122">
        <f t="shared" si="33"/>
        <v>0</v>
      </c>
      <c r="AV45" s="122"/>
      <c r="AW45" s="122"/>
      <c r="AX45" s="122">
        <f t="shared" si="33"/>
        <v>0.32</v>
      </c>
      <c r="AY45" s="122">
        <f t="shared" si="33"/>
        <v>0</v>
      </c>
      <c r="AZ45" s="122">
        <f t="shared" si="33"/>
        <v>0</v>
      </c>
      <c r="BA45" s="122">
        <f t="shared" si="33"/>
        <v>0</v>
      </c>
      <c r="BB45" s="122">
        <f t="shared" si="33"/>
        <v>3</v>
      </c>
      <c r="BC45" s="122">
        <f t="shared" si="33"/>
        <v>0</v>
      </c>
      <c r="BD45" s="122">
        <f t="shared" si="33"/>
        <v>0</v>
      </c>
      <c r="BE45" s="122">
        <f t="shared" si="33"/>
        <v>0</v>
      </c>
      <c r="BF45" s="122">
        <f t="shared" si="33"/>
        <v>0</v>
      </c>
    </row>
    <row r="46" spans="1:58" x14ac:dyDescent="0.25">
      <c r="A46" s="108" t="s">
        <v>67</v>
      </c>
      <c r="B46" s="106" t="s">
        <v>68</v>
      </c>
      <c r="C46" s="109" t="s">
        <v>18</v>
      </c>
      <c r="D46" s="122"/>
      <c r="E46" s="122"/>
      <c r="F46" s="122">
        <f t="shared" ref="F46:AI46" si="34">IFERROR(SUM(F47:F49),"нд")</f>
        <v>0</v>
      </c>
      <c r="G46" s="122">
        <f t="shared" si="34"/>
        <v>0</v>
      </c>
      <c r="H46" s="122">
        <f t="shared" si="34"/>
        <v>0</v>
      </c>
      <c r="I46" s="122">
        <f t="shared" si="34"/>
        <v>0</v>
      </c>
      <c r="J46" s="122">
        <f t="shared" si="34"/>
        <v>0</v>
      </c>
      <c r="K46" s="122">
        <f t="shared" si="34"/>
        <v>0</v>
      </c>
      <c r="L46" s="122">
        <f t="shared" si="34"/>
        <v>0</v>
      </c>
      <c r="M46" s="122">
        <f t="shared" si="34"/>
        <v>0</v>
      </c>
      <c r="N46" s="122">
        <f t="shared" si="34"/>
        <v>0</v>
      </c>
      <c r="O46" s="122"/>
      <c r="P46" s="122"/>
      <c r="Q46" s="122">
        <f t="shared" si="34"/>
        <v>0</v>
      </c>
      <c r="R46" s="122">
        <f t="shared" si="34"/>
        <v>0</v>
      </c>
      <c r="S46" s="122">
        <f t="shared" si="34"/>
        <v>0</v>
      </c>
      <c r="T46" s="122">
        <f t="shared" si="34"/>
        <v>0</v>
      </c>
      <c r="U46" s="122">
        <f t="shared" si="34"/>
        <v>0</v>
      </c>
      <c r="V46" s="122">
        <f t="shared" si="34"/>
        <v>0</v>
      </c>
      <c r="W46" s="122">
        <f t="shared" si="34"/>
        <v>0</v>
      </c>
      <c r="X46" s="122">
        <f t="shared" si="34"/>
        <v>0</v>
      </c>
      <c r="Y46" s="122">
        <f t="shared" si="34"/>
        <v>0</v>
      </c>
      <c r="Z46" s="122"/>
      <c r="AA46" s="122"/>
      <c r="AB46" s="122">
        <f t="shared" si="34"/>
        <v>0</v>
      </c>
      <c r="AC46" s="122">
        <f t="shared" si="34"/>
        <v>0</v>
      </c>
      <c r="AD46" s="122">
        <f t="shared" si="34"/>
        <v>0</v>
      </c>
      <c r="AE46" s="122">
        <f t="shared" si="34"/>
        <v>0</v>
      </c>
      <c r="AF46" s="122">
        <f t="shared" si="34"/>
        <v>0</v>
      </c>
      <c r="AG46" s="122">
        <f t="shared" si="34"/>
        <v>0</v>
      </c>
      <c r="AH46" s="122">
        <f t="shared" si="34"/>
        <v>0</v>
      </c>
      <c r="AI46" s="122">
        <f t="shared" si="34"/>
        <v>0</v>
      </c>
      <c r="AJ46" s="122">
        <f t="shared" ref="AJ46:BF46" si="35">IFERROR(SUM(AJ47:AJ49),"нд")</f>
        <v>0</v>
      </c>
      <c r="AK46" s="122"/>
      <c r="AL46" s="122"/>
      <c r="AM46" s="122">
        <f t="shared" si="35"/>
        <v>0</v>
      </c>
      <c r="AN46" s="122">
        <f t="shared" si="35"/>
        <v>0</v>
      </c>
      <c r="AO46" s="122">
        <f t="shared" si="35"/>
        <v>0</v>
      </c>
      <c r="AP46" s="122">
        <f t="shared" si="35"/>
        <v>0</v>
      </c>
      <c r="AQ46" s="122">
        <f t="shared" si="35"/>
        <v>0</v>
      </c>
      <c r="AR46" s="122">
        <f t="shared" si="35"/>
        <v>0</v>
      </c>
      <c r="AS46" s="122">
        <f t="shared" si="35"/>
        <v>0</v>
      </c>
      <c r="AT46" s="122">
        <f t="shared" si="35"/>
        <v>0</v>
      </c>
      <c r="AU46" s="122">
        <f t="shared" si="35"/>
        <v>0</v>
      </c>
      <c r="AV46" s="122"/>
      <c r="AW46" s="122"/>
      <c r="AX46" s="122">
        <f t="shared" si="35"/>
        <v>0</v>
      </c>
      <c r="AY46" s="122">
        <f t="shared" si="35"/>
        <v>0</v>
      </c>
      <c r="AZ46" s="122">
        <f t="shared" si="35"/>
        <v>0</v>
      </c>
      <c r="BA46" s="122">
        <f t="shared" si="35"/>
        <v>0</v>
      </c>
      <c r="BB46" s="122">
        <f t="shared" si="35"/>
        <v>0</v>
      </c>
      <c r="BC46" s="122">
        <f t="shared" si="35"/>
        <v>0</v>
      </c>
      <c r="BD46" s="122">
        <f t="shared" si="35"/>
        <v>0</v>
      </c>
      <c r="BE46" s="122">
        <f t="shared" si="35"/>
        <v>0</v>
      </c>
      <c r="BF46" s="122">
        <f t="shared" si="35"/>
        <v>0</v>
      </c>
    </row>
    <row r="47" spans="1:58" ht="31.5" x14ac:dyDescent="0.25">
      <c r="A47" s="108" t="s">
        <v>67</v>
      </c>
      <c r="B47" s="106" t="s">
        <v>539</v>
      </c>
      <c r="C47" s="109" t="s">
        <v>540</v>
      </c>
      <c r="D47" s="122"/>
      <c r="E47" s="122"/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2">
        <v>0</v>
      </c>
      <c r="M47" s="122">
        <v>0</v>
      </c>
      <c r="N47" s="122">
        <v>0</v>
      </c>
      <c r="O47" s="122"/>
      <c r="P47" s="122"/>
      <c r="Q47" s="122">
        <v>0</v>
      </c>
      <c r="R47" s="122">
        <v>0</v>
      </c>
      <c r="S47" s="122">
        <v>0</v>
      </c>
      <c r="T47" s="122">
        <v>0</v>
      </c>
      <c r="U47" s="122">
        <v>0</v>
      </c>
      <c r="V47" s="122">
        <v>0</v>
      </c>
      <c r="W47" s="122">
        <v>0</v>
      </c>
      <c r="X47" s="122">
        <v>0</v>
      </c>
      <c r="Y47" s="122">
        <v>0</v>
      </c>
      <c r="Z47" s="122"/>
      <c r="AA47" s="122"/>
      <c r="AB47" s="122">
        <v>0</v>
      </c>
      <c r="AC47" s="122">
        <v>0</v>
      </c>
      <c r="AD47" s="122">
        <v>0</v>
      </c>
      <c r="AE47" s="122">
        <v>0</v>
      </c>
      <c r="AF47" s="122">
        <v>0</v>
      </c>
      <c r="AG47" s="122">
        <v>0</v>
      </c>
      <c r="AH47" s="122">
        <v>0</v>
      </c>
      <c r="AI47" s="122">
        <v>0</v>
      </c>
      <c r="AJ47" s="122">
        <v>0</v>
      </c>
      <c r="AK47" s="122"/>
      <c r="AL47" s="122"/>
      <c r="AM47" s="122">
        <v>0</v>
      </c>
      <c r="AN47" s="122">
        <v>0</v>
      </c>
      <c r="AO47" s="122">
        <v>0</v>
      </c>
      <c r="AP47" s="122">
        <v>0</v>
      </c>
      <c r="AQ47" s="122">
        <v>0</v>
      </c>
      <c r="AR47" s="122">
        <v>0</v>
      </c>
      <c r="AS47" s="122">
        <v>0</v>
      </c>
      <c r="AT47" s="122">
        <v>0</v>
      </c>
      <c r="AU47" s="122">
        <v>0</v>
      </c>
      <c r="AV47" s="122"/>
      <c r="AW47" s="122"/>
      <c r="AX47" s="122">
        <f t="shared" ref="AX47:BF49" si="36">IFERROR(AM47+AB47+Q47+F47,"нд")</f>
        <v>0</v>
      </c>
      <c r="AY47" s="122">
        <f t="shared" si="36"/>
        <v>0</v>
      </c>
      <c r="AZ47" s="122">
        <f t="shared" si="36"/>
        <v>0</v>
      </c>
      <c r="BA47" s="122">
        <f t="shared" si="36"/>
        <v>0</v>
      </c>
      <c r="BB47" s="122">
        <f t="shared" si="36"/>
        <v>0</v>
      </c>
      <c r="BC47" s="122">
        <f t="shared" si="36"/>
        <v>0</v>
      </c>
      <c r="BD47" s="122">
        <f t="shared" si="36"/>
        <v>0</v>
      </c>
      <c r="BE47" s="122">
        <f t="shared" si="36"/>
        <v>0</v>
      </c>
      <c r="BF47" s="122">
        <f t="shared" si="36"/>
        <v>0</v>
      </c>
    </row>
    <row r="48" spans="1:58" ht="31.5" x14ac:dyDescent="0.25">
      <c r="A48" s="108" t="s">
        <v>67</v>
      </c>
      <c r="B48" s="106" t="s">
        <v>541</v>
      </c>
      <c r="C48" s="109" t="s">
        <v>542</v>
      </c>
      <c r="D48" s="122"/>
      <c r="E48" s="122"/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/>
      <c r="P48" s="122"/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/>
      <c r="AA48" s="122"/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2">
        <v>0</v>
      </c>
      <c r="AI48" s="122">
        <v>0</v>
      </c>
      <c r="AJ48" s="122">
        <v>0</v>
      </c>
      <c r="AK48" s="122"/>
      <c r="AL48" s="122"/>
      <c r="AM48" s="122">
        <v>0</v>
      </c>
      <c r="AN48" s="122">
        <v>0</v>
      </c>
      <c r="AO48" s="122">
        <v>0</v>
      </c>
      <c r="AP48" s="122">
        <v>0</v>
      </c>
      <c r="AQ48" s="122">
        <v>0</v>
      </c>
      <c r="AR48" s="122">
        <v>0</v>
      </c>
      <c r="AS48" s="122">
        <v>0</v>
      </c>
      <c r="AT48" s="122">
        <v>0</v>
      </c>
      <c r="AU48" s="122">
        <v>0</v>
      </c>
      <c r="AV48" s="122"/>
      <c r="AW48" s="122"/>
      <c r="AX48" s="122">
        <f t="shared" si="36"/>
        <v>0</v>
      </c>
      <c r="AY48" s="122">
        <f t="shared" si="36"/>
        <v>0</v>
      </c>
      <c r="AZ48" s="122">
        <f t="shared" si="36"/>
        <v>0</v>
      </c>
      <c r="BA48" s="122">
        <f t="shared" si="36"/>
        <v>0</v>
      </c>
      <c r="BB48" s="122">
        <f t="shared" si="36"/>
        <v>0</v>
      </c>
      <c r="BC48" s="122">
        <f t="shared" si="36"/>
        <v>0</v>
      </c>
      <c r="BD48" s="122">
        <f t="shared" si="36"/>
        <v>0</v>
      </c>
      <c r="BE48" s="122">
        <f t="shared" si="36"/>
        <v>0</v>
      </c>
      <c r="BF48" s="122">
        <f t="shared" si="36"/>
        <v>0</v>
      </c>
    </row>
    <row r="49" spans="1:58" ht="31.5" x14ac:dyDescent="0.25">
      <c r="A49" s="108" t="s">
        <v>67</v>
      </c>
      <c r="B49" s="106" t="s">
        <v>543</v>
      </c>
      <c r="C49" s="109" t="s">
        <v>544</v>
      </c>
      <c r="D49" s="122"/>
      <c r="E49" s="122"/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2">
        <v>0</v>
      </c>
      <c r="O49" s="122"/>
      <c r="P49" s="122"/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2">
        <v>0</v>
      </c>
      <c r="Y49" s="122">
        <v>0</v>
      </c>
      <c r="Z49" s="122"/>
      <c r="AA49" s="122"/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2">
        <v>0</v>
      </c>
      <c r="AI49" s="122">
        <v>0</v>
      </c>
      <c r="AJ49" s="122">
        <v>0</v>
      </c>
      <c r="AK49" s="122"/>
      <c r="AL49" s="122"/>
      <c r="AM49" s="122">
        <v>0</v>
      </c>
      <c r="AN49" s="122">
        <v>0</v>
      </c>
      <c r="AO49" s="122">
        <v>0</v>
      </c>
      <c r="AP49" s="122">
        <v>0</v>
      </c>
      <c r="AQ49" s="122">
        <v>0</v>
      </c>
      <c r="AR49" s="122">
        <v>0</v>
      </c>
      <c r="AS49" s="122">
        <v>0</v>
      </c>
      <c r="AT49" s="122">
        <v>0</v>
      </c>
      <c r="AU49" s="122">
        <v>0</v>
      </c>
      <c r="AV49" s="122"/>
      <c r="AW49" s="122"/>
      <c r="AX49" s="122">
        <f t="shared" si="36"/>
        <v>0</v>
      </c>
      <c r="AY49" s="122">
        <f t="shared" si="36"/>
        <v>0</v>
      </c>
      <c r="AZ49" s="122">
        <f t="shared" si="36"/>
        <v>0</v>
      </c>
      <c r="BA49" s="122">
        <f t="shared" si="36"/>
        <v>0</v>
      </c>
      <c r="BB49" s="122">
        <f t="shared" si="36"/>
        <v>0</v>
      </c>
      <c r="BC49" s="122">
        <f t="shared" si="36"/>
        <v>0</v>
      </c>
      <c r="BD49" s="122">
        <f t="shared" si="36"/>
        <v>0</v>
      </c>
      <c r="BE49" s="122">
        <f t="shared" si="36"/>
        <v>0</v>
      </c>
      <c r="BF49" s="122">
        <f t="shared" si="36"/>
        <v>0</v>
      </c>
    </row>
    <row r="50" spans="1:58" ht="31.5" x14ac:dyDescent="0.25">
      <c r="A50" s="108" t="s">
        <v>69</v>
      </c>
      <c r="B50" s="106" t="s">
        <v>70</v>
      </c>
      <c r="C50" s="109" t="s">
        <v>18</v>
      </c>
      <c r="D50" s="122"/>
      <c r="E50" s="122"/>
      <c r="F50" s="122">
        <f t="shared" ref="F50:AI50" si="37">IFERROR(SUM(F51:F59),"нд")</f>
        <v>0</v>
      </c>
      <c r="G50" s="122">
        <f t="shared" si="37"/>
        <v>0</v>
      </c>
      <c r="H50" s="122">
        <f t="shared" si="37"/>
        <v>0</v>
      </c>
      <c r="I50" s="122">
        <f t="shared" si="37"/>
        <v>0</v>
      </c>
      <c r="J50" s="122">
        <f t="shared" si="37"/>
        <v>0</v>
      </c>
      <c r="K50" s="122">
        <f t="shared" si="37"/>
        <v>0</v>
      </c>
      <c r="L50" s="122">
        <f t="shared" si="37"/>
        <v>0</v>
      </c>
      <c r="M50" s="122">
        <f t="shared" si="37"/>
        <v>0</v>
      </c>
      <c r="N50" s="122">
        <f t="shared" si="37"/>
        <v>0</v>
      </c>
      <c r="O50" s="122"/>
      <c r="P50" s="122"/>
      <c r="Q50" s="122">
        <f t="shared" si="37"/>
        <v>0</v>
      </c>
      <c r="R50" s="122">
        <f t="shared" si="37"/>
        <v>0</v>
      </c>
      <c r="S50" s="122">
        <f t="shared" si="37"/>
        <v>0</v>
      </c>
      <c r="T50" s="122">
        <f t="shared" si="37"/>
        <v>0</v>
      </c>
      <c r="U50" s="122">
        <f t="shared" si="37"/>
        <v>0</v>
      </c>
      <c r="V50" s="122">
        <f t="shared" si="37"/>
        <v>0</v>
      </c>
      <c r="W50" s="122">
        <f t="shared" si="37"/>
        <v>0</v>
      </c>
      <c r="X50" s="122">
        <f t="shared" si="37"/>
        <v>0</v>
      </c>
      <c r="Y50" s="122">
        <f t="shared" si="37"/>
        <v>0</v>
      </c>
      <c r="Z50" s="122"/>
      <c r="AA50" s="122"/>
      <c r="AB50" s="122">
        <f t="shared" si="37"/>
        <v>0</v>
      </c>
      <c r="AC50" s="122">
        <f t="shared" si="37"/>
        <v>0</v>
      </c>
      <c r="AD50" s="122">
        <f t="shared" si="37"/>
        <v>0</v>
      </c>
      <c r="AE50" s="122">
        <f t="shared" si="37"/>
        <v>0</v>
      </c>
      <c r="AF50" s="122">
        <f t="shared" si="37"/>
        <v>3</v>
      </c>
      <c r="AG50" s="122">
        <f t="shared" si="37"/>
        <v>0</v>
      </c>
      <c r="AH50" s="122">
        <f t="shared" si="37"/>
        <v>0</v>
      </c>
      <c r="AI50" s="122">
        <f t="shared" si="37"/>
        <v>0</v>
      </c>
      <c r="AJ50" s="122">
        <f t="shared" ref="AJ50:BF50" si="38">IFERROR(SUM(AJ51:AJ59),"нд")</f>
        <v>0</v>
      </c>
      <c r="AK50" s="122"/>
      <c r="AL50" s="122"/>
      <c r="AM50" s="122">
        <f t="shared" si="38"/>
        <v>0.32</v>
      </c>
      <c r="AN50" s="122">
        <f t="shared" si="38"/>
        <v>0</v>
      </c>
      <c r="AO50" s="122">
        <f t="shared" si="38"/>
        <v>0</v>
      </c>
      <c r="AP50" s="122">
        <f t="shared" si="38"/>
        <v>0</v>
      </c>
      <c r="AQ50" s="122">
        <f t="shared" si="38"/>
        <v>0</v>
      </c>
      <c r="AR50" s="122">
        <f t="shared" si="38"/>
        <v>0</v>
      </c>
      <c r="AS50" s="122">
        <f t="shared" si="38"/>
        <v>0</v>
      </c>
      <c r="AT50" s="122">
        <f t="shared" si="38"/>
        <v>0</v>
      </c>
      <c r="AU50" s="122">
        <f t="shared" si="38"/>
        <v>0</v>
      </c>
      <c r="AV50" s="122"/>
      <c r="AW50" s="122"/>
      <c r="AX50" s="122">
        <f t="shared" si="38"/>
        <v>0.32</v>
      </c>
      <c r="AY50" s="122">
        <f t="shared" si="38"/>
        <v>0</v>
      </c>
      <c r="AZ50" s="122">
        <f t="shared" si="38"/>
        <v>0</v>
      </c>
      <c r="BA50" s="122">
        <f t="shared" si="38"/>
        <v>0</v>
      </c>
      <c r="BB50" s="122">
        <f t="shared" si="38"/>
        <v>3</v>
      </c>
      <c r="BC50" s="122">
        <f t="shared" si="38"/>
        <v>0</v>
      </c>
      <c r="BD50" s="122">
        <f t="shared" si="38"/>
        <v>0</v>
      </c>
      <c r="BE50" s="122">
        <f t="shared" si="38"/>
        <v>0</v>
      </c>
      <c r="BF50" s="122">
        <f t="shared" si="38"/>
        <v>0</v>
      </c>
    </row>
    <row r="51" spans="1:58" ht="31.5" x14ac:dyDescent="0.25">
      <c r="A51" s="108" t="s">
        <v>69</v>
      </c>
      <c r="B51" s="106" t="s">
        <v>545</v>
      </c>
      <c r="C51" s="109" t="s">
        <v>546</v>
      </c>
      <c r="D51" s="122"/>
      <c r="E51" s="122"/>
      <c r="F51" s="122">
        <v>0</v>
      </c>
      <c r="G51" s="122">
        <v>0</v>
      </c>
      <c r="H51" s="122">
        <v>0</v>
      </c>
      <c r="I51" s="122">
        <v>0</v>
      </c>
      <c r="J51" s="122">
        <v>0</v>
      </c>
      <c r="K51" s="122">
        <v>0</v>
      </c>
      <c r="L51" s="122">
        <v>0</v>
      </c>
      <c r="M51" s="122">
        <v>0</v>
      </c>
      <c r="N51" s="122">
        <v>0</v>
      </c>
      <c r="O51" s="122"/>
      <c r="P51" s="122"/>
      <c r="Q51" s="122">
        <v>0</v>
      </c>
      <c r="R51" s="122">
        <v>0</v>
      </c>
      <c r="S51" s="122">
        <v>0</v>
      </c>
      <c r="T51" s="122">
        <v>0</v>
      </c>
      <c r="U51" s="122">
        <v>0</v>
      </c>
      <c r="V51" s="122">
        <v>0</v>
      </c>
      <c r="W51" s="122">
        <v>0</v>
      </c>
      <c r="X51" s="122">
        <v>0</v>
      </c>
      <c r="Y51" s="122">
        <v>0</v>
      </c>
      <c r="Z51" s="122"/>
      <c r="AA51" s="122"/>
      <c r="AB51" s="122">
        <v>0</v>
      </c>
      <c r="AC51" s="122">
        <v>0</v>
      </c>
      <c r="AD51" s="122">
        <v>0</v>
      </c>
      <c r="AE51" s="122">
        <v>0</v>
      </c>
      <c r="AF51" s="122">
        <v>0</v>
      </c>
      <c r="AG51" s="122">
        <v>0</v>
      </c>
      <c r="AH51" s="122">
        <v>0</v>
      </c>
      <c r="AI51" s="122">
        <v>0</v>
      </c>
      <c r="AJ51" s="122">
        <v>0</v>
      </c>
      <c r="AK51" s="122"/>
      <c r="AL51" s="122"/>
      <c r="AM51" s="122">
        <v>0</v>
      </c>
      <c r="AN51" s="122">
        <v>0</v>
      </c>
      <c r="AO51" s="122">
        <v>0</v>
      </c>
      <c r="AP51" s="122">
        <v>0</v>
      </c>
      <c r="AQ51" s="122">
        <v>0</v>
      </c>
      <c r="AR51" s="122">
        <v>0</v>
      </c>
      <c r="AS51" s="122">
        <v>0</v>
      </c>
      <c r="AT51" s="122">
        <v>0</v>
      </c>
      <c r="AU51" s="122">
        <v>0</v>
      </c>
      <c r="AV51" s="122"/>
      <c r="AW51" s="122"/>
      <c r="AX51" s="122">
        <f t="shared" ref="AX51:BF59" si="39">IFERROR(AM51+AB51+Q51+F51,"нд")</f>
        <v>0</v>
      </c>
      <c r="AY51" s="122">
        <f t="shared" si="39"/>
        <v>0</v>
      </c>
      <c r="AZ51" s="122">
        <f t="shared" si="39"/>
        <v>0</v>
      </c>
      <c r="BA51" s="122">
        <f t="shared" si="39"/>
        <v>0</v>
      </c>
      <c r="BB51" s="122">
        <f t="shared" si="39"/>
        <v>0</v>
      </c>
      <c r="BC51" s="122">
        <f t="shared" si="39"/>
        <v>0</v>
      </c>
      <c r="BD51" s="122">
        <f t="shared" si="39"/>
        <v>0</v>
      </c>
      <c r="BE51" s="122">
        <f t="shared" si="39"/>
        <v>0</v>
      </c>
      <c r="BF51" s="122">
        <f t="shared" si="39"/>
        <v>0</v>
      </c>
    </row>
    <row r="52" spans="1:58" ht="31.5" x14ac:dyDescent="0.25">
      <c r="A52" s="108" t="s">
        <v>69</v>
      </c>
      <c r="B52" s="106" t="s">
        <v>547</v>
      </c>
      <c r="C52" s="109" t="s">
        <v>548</v>
      </c>
      <c r="D52" s="122"/>
      <c r="E52" s="122"/>
      <c r="F52" s="122">
        <v>0</v>
      </c>
      <c r="G52" s="122">
        <v>0</v>
      </c>
      <c r="H52" s="122">
        <v>0</v>
      </c>
      <c r="I52" s="122">
        <v>0</v>
      </c>
      <c r="J52" s="122">
        <v>0</v>
      </c>
      <c r="K52" s="122">
        <v>0</v>
      </c>
      <c r="L52" s="122">
        <v>0</v>
      </c>
      <c r="M52" s="122">
        <v>0</v>
      </c>
      <c r="N52" s="122">
        <v>0</v>
      </c>
      <c r="O52" s="122"/>
      <c r="P52" s="122"/>
      <c r="Q52" s="122">
        <v>0</v>
      </c>
      <c r="R52" s="122">
        <v>0</v>
      </c>
      <c r="S52" s="122">
        <v>0</v>
      </c>
      <c r="T52" s="122">
        <v>0</v>
      </c>
      <c r="U52" s="122">
        <v>0</v>
      </c>
      <c r="V52" s="122">
        <v>0</v>
      </c>
      <c r="W52" s="122">
        <v>0</v>
      </c>
      <c r="X52" s="122">
        <v>0</v>
      </c>
      <c r="Y52" s="122">
        <v>0</v>
      </c>
      <c r="Z52" s="122"/>
      <c r="AA52" s="122"/>
      <c r="AB52" s="122">
        <v>0</v>
      </c>
      <c r="AC52" s="122">
        <v>0</v>
      </c>
      <c r="AD52" s="122">
        <v>0</v>
      </c>
      <c r="AE52" s="122">
        <v>0</v>
      </c>
      <c r="AF52" s="122">
        <v>0</v>
      </c>
      <c r="AG52" s="122">
        <v>0</v>
      </c>
      <c r="AH52" s="122">
        <v>0</v>
      </c>
      <c r="AI52" s="122">
        <v>0</v>
      </c>
      <c r="AJ52" s="122">
        <v>0</v>
      </c>
      <c r="AK52" s="122"/>
      <c r="AL52" s="122"/>
      <c r="AM52" s="122">
        <v>0</v>
      </c>
      <c r="AN52" s="122">
        <v>0</v>
      </c>
      <c r="AO52" s="122">
        <v>0</v>
      </c>
      <c r="AP52" s="122">
        <v>0</v>
      </c>
      <c r="AQ52" s="122">
        <v>0</v>
      </c>
      <c r="AR52" s="122">
        <v>0</v>
      </c>
      <c r="AS52" s="122">
        <v>0</v>
      </c>
      <c r="AT52" s="122">
        <v>0</v>
      </c>
      <c r="AU52" s="122">
        <v>0</v>
      </c>
      <c r="AV52" s="122"/>
      <c r="AW52" s="122"/>
      <c r="AX52" s="122">
        <f t="shared" si="39"/>
        <v>0</v>
      </c>
      <c r="AY52" s="122">
        <f t="shared" si="39"/>
        <v>0</v>
      </c>
      <c r="AZ52" s="122">
        <f t="shared" si="39"/>
        <v>0</v>
      </c>
      <c r="BA52" s="122">
        <f t="shared" si="39"/>
        <v>0</v>
      </c>
      <c r="BB52" s="122">
        <f t="shared" si="39"/>
        <v>0</v>
      </c>
      <c r="BC52" s="122">
        <f t="shared" si="39"/>
        <v>0</v>
      </c>
      <c r="BD52" s="122">
        <f t="shared" si="39"/>
        <v>0</v>
      </c>
      <c r="BE52" s="122">
        <f t="shared" si="39"/>
        <v>0</v>
      </c>
      <c r="BF52" s="122">
        <f t="shared" si="39"/>
        <v>0</v>
      </c>
    </row>
    <row r="53" spans="1:58" ht="31.5" x14ac:dyDescent="0.25">
      <c r="A53" s="108" t="s">
        <v>69</v>
      </c>
      <c r="B53" s="106" t="s">
        <v>549</v>
      </c>
      <c r="C53" s="109" t="s">
        <v>550</v>
      </c>
      <c r="D53" s="122"/>
      <c r="E53" s="122"/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/>
      <c r="P53" s="122"/>
      <c r="Q53" s="122">
        <v>0</v>
      </c>
      <c r="R53" s="122">
        <v>0</v>
      </c>
      <c r="S53" s="122">
        <v>0</v>
      </c>
      <c r="T53" s="122">
        <v>0</v>
      </c>
      <c r="U53" s="122">
        <v>0</v>
      </c>
      <c r="V53" s="122">
        <v>0</v>
      </c>
      <c r="W53" s="122">
        <v>0</v>
      </c>
      <c r="X53" s="122">
        <v>0</v>
      </c>
      <c r="Y53" s="122">
        <v>0</v>
      </c>
      <c r="Z53" s="122"/>
      <c r="AA53" s="122"/>
      <c r="AB53" s="122">
        <v>0</v>
      </c>
      <c r="AC53" s="122">
        <v>0</v>
      </c>
      <c r="AD53" s="122">
        <v>0</v>
      </c>
      <c r="AE53" s="122">
        <v>0</v>
      </c>
      <c r="AF53" s="122">
        <v>0</v>
      </c>
      <c r="AG53" s="122">
        <v>0</v>
      </c>
      <c r="AH53" s="122">
        <v>0</v>
      </c>
      <c r="AI53" s="122">
        <v>0</v>
      </c>
      <c r="AJ53" s="122">
        <v>0</v>
      </c>
      <c r="AK53" s="122"/>
      <c r="AL53" s="122"/>
      <c r="AM53" s="122">
        <v>0</v>
      </c>
      <c r="AN53" s="122">
        <v>0</v>
      </c>
      <c r="AO53" s="122">
        <v>0</v>
      </c>
      <c r="AP53" s="122">
        <v>0</v>
      </c>
      <c r="AQ53" s="122">
        <v>0</v>
      </c>
      <c r="AR53" s="122">
        <v>0</v>
      </c>
      <c r="AS53" s="122">
        <v>0</v>
      </c>
      <c r="AT53" s="122">
        <v>0</v>
      </c>
      <c r="AU53" s="122">
        <v>0</v>
      </c>
      <c r="AV53" s="122"/>
      <c r="AW53" s="122"/>
      <c r="AX53" s="122">
        <f t="shared" si="39"/>
        <v>0</v>
      </c>
      <c r="AY53" s="122">
        <f t="shared" si="39"/>
        <v>0</v>
      </c>
      <c r="AZ53" s="122">
        <f t="shared" si="39"/>
        <v>0</v>
      </c>
      <c r="BA53" s="122">
        <f t="shared" si="39"/>
        <v>0</v>
      </c>
      <c r="BB53" s="122">
        <f t="shared" si="39"/>
        <v>0</v>
      </c>
      <c r="BC53" s="122">
        <f t="shared" si="39"/>
        <v>0</v>
      </c>
      <c r="BD53" s="122">
        <f t="shared" si="39"/>
        <v>0</v>
      </c>
      <c r="BE53" s="122">
        <f t="shared" si="39"/>
        <v>0</v>
      </c>
      <c r="BF53" s="122">
        <f t="shared" si="39"/>
        <v>0</v>
      </c>
    </row>
    <row r="54" spans="1:58" ht="31.5" x14ac:dyDescent="0.25">
      <c r="A54" s="108" t="s">
        <v>69</v>
      </c>
      <c r="B54" s="106" t="s">
        <v>551</v>
      </c>
      <c r="C54" s="109" t="s">
        <v>552</v>
      </c>
      <c r="D54" s="122"/>
      <c r="E54" s="122"/>
      <c r="F54" s="122">
        <v>0</v>
      </c>
      <c r="G54" s="122">
        <v>0</v>
      </c>
      <c r="H54" s="122">
        <v>0</v>
      </c>
      <c r="I54" s="122">
        <v>0</v>
      </c>
      <c r="J54" s="122">
        <v>0</v>
      </c>
      <c r="K54" s="122">
        <v>0</v>
      </c>
      <c r="L54" s="122">
        <v>0</v>
      </c>
      <c r="M54" s="122">
        <v>0</v>
      </c>
      <c r="N54" s="122">
        <v>0</v>
      </c>
      <c r="O54" s="122"/>
      <c r="P54" s="122"/>
      <c r="Q54" s="122">
        <v>0</v>
      </c>
      <c r="R54" s="122">
        <v>0</v>
      </c>
      <c r="S54" s="122">
        <v>0</v>
      </c>
      <c r="T54" s="122">
        <v>0</v>
      </c>
      <c r="U54" s="122">
        <v>0</v>
      </c>
      <c r="V54" s="122">
        <v>0</v>
      </c>
      <c r="W54" s="122">
        <v>0</v>
      </c>
      <c r="X54" s="122">
        <v>0</v>
      </c>
      <c r="Y54" s="122">
        <v>0</v>
      </c>
      <c r="Z54" s="122"/>
      <c r="AA54" s="122"/>
      <c r="AB54" s="122">
        <v>0</v>
      </c>
      <c r="AC54" s="122">
        <v>0</v>
      </c>
      <c r="AD54" s="122">
        <v>0</v>
      </c>
      <c r="AE54" s="122">
        <v>0</v>
      </c>
      <c r="AF54" s="122">
        <v>0</v>
      </c>
      <c r="AG54" s="122">
        <v>0</v>
      </c>
      <c r="AH54" s="122">
        <v>0</v>
      </c>
      <c r="AI54" s="122">
        <v>0</v>
      </c>
      <c r="AJ54" s="122">
        <v>0</v>
      </c>
      <c r="AK54" s="122"/>
      <c r="AL54" s="122"/>
      <c r="AM54" s="122">
        <v>0</v>
      </c>
      <c r="AN54" s="122">
        <v>0</v>
      </c>
      <c r="AO54" s="122">
        <v>0</v>
      </c>
      <c r="AP54" s="122">
        <v>0</v>
      </c>
      <c r="AQ54" s="122">
        <v>0</v>
      </c>
      <c r="AR54" s="122">
        <v>0</v>
      </c>
      <c r="AS54" s="122">
        <v>0</v>
      </c>
      <c r="AT54" s="122">
        <v>0</v>
      </c>
      <c r="AU54" s="122">
        <v>0</v>
      </c>
      <c r="AV54" s="122"/>
      <c r="AW54" s="122"/>
      <c r="AX54" s="122">
        <f t="shared" si="39"/>
        <v>0</v>
      </c>
      <c r="AY54" s="122">
        <f t="shared" si="39"/>
        <v>0</v>
      </c>
      <c r="AZ54" s="122">
        <f t="shared" si="39"/>
        <v>0</v>
      </c>
      <c r="BA54" s="122">
        <f t="shared" si="39"/>
        <v>0</v>
      </c>
      <c r="BB54" s="122">
        <f t="shared" si="39"/>
        <v>0</v>
      </c>
      <c r="BC54" s="122">
        <f t="shared" si="39"/>
        <v>0</v>
      </c>
      <c r="BD54" s="122">
        <f t="shared" si="39"/>
        <v>0</v>
      </c>
      <c r="BE54" s="122">
        <f t="shared" si="39"/>
        <v>0</v>
      </c>
      <c r="BF54" s="122">
        <f t="shared" si="39"/>
        <v>0</v>
      </c>
    </row>
    <row r="55" spans="1:58" x14ac:dyDescent="0.25">
      <c r="A55" s="108" t="s">
        <v>69</v>
      </c>
      <c r="B55" s="106" t="s">
        <v>553</v>
      </c>
      <c r="C55" s="109" t="s">
        <v>554</v>
      </c>
      <c r="D55" s="122"/>
      <c r="E55" s="122"/>
      <c r="F55" s="122">
        <v>0</v>
      </c>
      <c r="G55" s="122">
        <v>0</v>
      </c>
      <c r="H55" s="122">
        <v>0</v>
      </c>
      <c r="I55" s="122">
        <v>0</v>
      </c>
      <c r="J55" s="122">
        <v>0</v>
      </c>
      <c r="K55" s="122">
        <v>0</v>
      </c>
      <c r="L55" s="122">
        <v>0</v>
      </c>
      <c r="M55" s="122">
        <v>0</v>
      </c>
      <c r="N55" s="122">
        <v>0</v>
      </c>
      <c r="O55" s="122"/>
      <c r="P55" s="122"/>
      <c r="Q55" s="122">
        <v>0</v>
      </c>
      <c r="R55" s="122">
        <v>0</v>
      </c>
      <c r="S55" s="122">
        <v>0</v>
      </c>
      <c r="T55" s="122">
        <v>0</v>
      </c>
      <c r="U55" s="122">
        <v>0</v>
      </c>
      <c r="V55" s="122">
        <v>0</v>
      </c>
      <c r="W55" s="122">
        <v>0</v>
      </c>
      <c r="X55" s="122">
        <v>0</v>
      </c>
      <c r="Y55" s="122">
        <v>0</v>
      </c>
      <c r="Z55" s="122"/>
      <c r="AA55" s="122"/>
      <c r="AB55" s="122">
        <v>0</v>
      </c>
      <c r="AC55" s="122">
        <v>0</v>
      </c>
      <c r="AD55" s="122">
        <v>0</v>
      </c>
      <c r="AE55" s="122">
        <v>0</v>
      </c>
      <c r="AF55" s="122">
        <v>1</v>
      </c>
      <c r="AG55" s="122">
        <v>0</v>
      </c>
      <c r="AH55" s="122">
        <v>0</v>
      </c>
      <c r="AI55" s="122">
        <v>0</v>
      </c>
      <c r="AJ55" s="122">
        <v>0</v>
      </c>
      <c r="AK55" s="122"/>
      <c r="AL55" s="122"/>
      <c r="AM55" s="122">
        <v>0</v>
      </c>
      <c r="AN55" s="122">
        <v>0</v>
      </c>
      <c r="AO55" s="122">
        <v>0</v>
      </c>
      <c r="AP55" s="122">
        <v>0</v>
      </c>
      <c r="AQ55" s="122">
        <v>0</v>
      </c>
      <c r="AR55" s="122">
        <v>0</v>
      </c>
      <c r="AS55" s="122">
        <v>0</v>
      </c>
      <c r="AT55" s="122">
        <v>0</v>
      </c>
      <c r="AU55" s="122">
        <v>0</v>
      </c>
      <c r="AV55" s="122"/>
      <c r="AW55" s="122"/>
      <c r="AX55" s="122">
        <f t="shared" si="39"/>
        <v>0</v>
      </c>
      <c r="AY55" s="122">
        <f t="shared" si="39"/>
        <v>0</v>
      </c>
      <c r="AZ55" s="122">
        <f t="shared" si="39"/>
        <v>0</v>
      </c>
      <c r="BA55" s="122">
        <f t="shared" si="39"/>
        <v>0</v>
      </c>
      <c r="BB55" s="122">
        <f t="shared" si="39"/>
        <v>1</v>
      </c>
      <c r="BC55" s="122">
        <f t="shared" si="39"/>
        <v>0</v>
      </c>
      <c r="BD55" s="122">
        <f t="shared" si="39"/>
        <v>0</v>
      </c>
      <c r="BE55" s="122">
        <f t="shared" si="39"/>
        <v>0</v>
      </c>
      <c r="BF55" s="122">
        <f t="shared" si="39"/>
        <v>0</v>
      </c>
    </row>
    <row r="56" spans="1:58" x14ac:dyDescent="0.25">
      <c r="A56" s="108" t="s">
        <v>69</v>
      </c>
      <c r="B56" s="106" t="s">
        <v>555</v>
      </c>
      <c r="C56" s="109" t="s">
        <v>556</v>
      </c>
      <c r="D56" s="122"/>
      <c r="E56" s="122"/>
      <c r="F56" s="122">
        <v>0</v>
      </c>
      <c r="G56" s="122">
        <v>0</v>
      </c>
      <c r="H56" s="122">
        <v>0</v>
      </c>
      <c r="I56" s="122">
        <v>0</v>
      </c>
      <c r="J56" s="122">
        <v>0</v>
      </c>
      <c r="K56" s="122">
        <v>0</v>
      </c>
      <c r="L56" s="122">
        <v>0</v>
      </c>
      <c r="M56" s="122">
        <v>0</v>
      </c>
      <c r="N56" s="122">
        <v>0</v>
      </c>
      <c r="O56" s="122"/>
      <c r="P56" s="122"/>
      <c r="Q56" s="122">
        <v>0</v>
      </c>
      <c r="R56" s="122">
        <v>0</v>
      </c>
      <c r="S56" s="122">
        <v>0</v>
      </c>
      <c r="T56" s="122">
        <v>0</v>
      </c>
      <c r="U56" s="122">
        <v>0</v>
      </c>
      <c r="V56" s="122">
        <v>0</v>
      </c>
      <c r="W56" s="122">
        <v>0</v>
      </c>
      <c r="X56" s="122">
        <v>0</v>
      </c>
      <c r="Y56" s="122">
        <v>0</v>
      </c>
      <c r="Z56" s="122"/>
      <c r="AA56" s="122"/>
      <c r="AB56" s="122">
        <v>0</v>
      </c>
      <c r="AC56" s="122">
        <v>0</v>
      </c>
      <c r="AD56" s="122">
        <v>0</v>
      </c>
      <c r="AE56" s="122">
        <v>0</v>
      </c>
      <c r="AF56" s="122">
        <v>1</v>
      </c>
      <c r="AG56" s="122">
        <v>0</v>
      </c>
      <c r="AH56" s="122">
        <v>0</v>
      </c>
      <c r="AI56" s="122">
        <v>0</v>
      </c>
      <c r="AJ56" s="122">
        <v>0</v>
      </c>
      <c r="AK56" s="122"/>
      <c r="AL56" s="122"/>
      <c r="AM56" s="122">
        <v>0</v>
      </c>
      <c r="AN56" s="122">
        <v>0</v>
      </c>
      <c r="AO56" s="122">
        <v>0</v>
      </c>
      <c r="AP56" s="122">
        <v>0</v>
      </c>
      <c r="AQ56" s="122">
        <v>0</v>
      </c>
      <c r="AR56" s="122">
        <v>0</v>
      </c>
      <c r="AS56" s="122">
        <v>0</v>
      </c>
      <c r="AT56" s="122">
        <v>0</v>
      </c>
      <c r="AU56" s="122">
        <v>0</v>
      </c>
      <c r="AV56" s="122"/>
      <c r="AW56" s="122"/>
      <c r="AX56" s="122">
        <f t="shared" si="39"/>
        <v>0</v>
      </c>
      <c r="AY56" s="122">
        <f t="shared" si="39"/>
        <v>0</v>
      </c>
      <c r="AZ56" s="122">
        <f t="shared" si="39"/>
        <v>0</v>
      </c>
      <c r="BA56" s="122">
        <f t="shared" si="39"/>
        <v>0</v>
      </c>
      <c r="BB56" s="122">
        <f t="shared" si="39"/>
        <v>1</v>
      </c>
      <c r="BC56" s="122">
        <f t="shared" si="39"/>
        <v>0</v>
      </c>
      <c r="BD56" s="122">
        <f t="shared" si="39"/>
        <v>0</v>
      </c>
      <c r="BE56" s="122">
        <f t="shared" si="39"/>
        <v>0</v>
      </c>
      <c r="BF56" s="122">
        <f t="shared" si="39"/>
        <v>0</v>
      </c>
    </row>
    <row r="57" spans="1:58" x14ac:dyDescent="0.25">
      <c r="A57" s="108" t="s">
        <v>69</v>
      </c>
      <c r="B57" s="106" t="s">
        <v>557</v>
      </c>
      <c r="C57" s="109" t="s">
        <v>558</v>
      </c>
      <c r="D57" s="122"/>
      <c r="E57" s="122"/>
      <c r="F57" s="122">
        <v>0</v>
      </c>
      <c r="G57" s="122">
        <v>0</v>
      </c>
      <c r="H57" s="122">
        <v>0</v>
      </c>
      <c r="I57" s="122">
        <v>0</v>
      </c>
      <c r="J57" s="122">
        <v>0</v>
      </c>
      <c r="K57" s="122">
        <v>0</v>
      </c>
      <c r="L57" s="122">
        <v>0</v>
      </c>
      <c r="M57" s="122">
        <v>0</v>
      </c>
      <c r="N57" s="122">
        <v>0</v>
      </c>
      <c r="O57" s="122"/>
      <c r="P57" s="122"/>
      <c r="Q57" s="122">
        <v>0</v>
      </c>
      <c r="R57" s="122">
        <v>0</v>
      </c>
      <c r="S57" s="122">
        <v>0</v>
      </c>
      <c r="T57" s="122">
        <v>0</v>
      </c>
      <c r="U57" s="122">
        <v>0</v>
      </c>
      <c r="V57" s="122">
        <v>0</v>
      </c>
      <c r="W57" s="122">
        <v>0</v>
      </c>
      <c r="X57" s="122">
        <v>0</v>
      </c>
      <c r="Y57" s="122">
        <v>0</v>
      </c>
      <c r="Z57" s="122"/>
      <c r="AA57" s="122"/>
      <c r="AB57" s="122">
        <v>0</v>
      </c>
      <c r="AC57" s="122">
        <v>0</v>
      </c>
      <c r="AD57" s="122">
        <v>0</v>
      </c>
      <c r="AE57" s="122">
        <v>0</v>
      </c>
      <c r="AF57" s="122">
        <v>1</v>
      </c>
      <c r="AG57" s="122">
        <v>0</v>
      </c>
      <c r="AH57" s="122">
        <v>0</v>
      </c>
      <c r="AI57" s="122">
        <v>0</v>
      </c>
      <c r="AJ57" s="122">
        <v>0</v>
      </c>
      <c r="AK57" s="122"/>
      <c r="AL57" s="122"/>
      <c r="AM57" s="122">
        <v>0</v>
      </c>
      <c r="AN57" s="122">
        <v>0</v>
      </c>
      <c r="AO57" s="122">
        <v>0</v>
      </c>
      <c r="AP57" s="122">
        <v>0</v>
      </c>
      <c r="AQ57" s="122">
        <v>0</v>
      </c>
      <c r="AR57" s="122">
        <v>0</v>
      </c>
      <c r="AS57" s="122">
        <v>0</v>
      </c>
      <c r="AT57" s="122">
        <v>0</v>
      </c>
      <c r="AU57" s="122">
        <v>0</v>
      </c>
      <c r="AV57" s="122"/>
      <c r="AW57" s="122"/>
      <c r="AX57" s="122">
        <f t="shared" si="39"/>
        <v>0</v>
      </c>
      <c r="AY57" s="122">
        <f t="shared" si="39"/>
        <v>0</v>
      </c>
      <c r="AZ57" s="122">
        <f t="shared" si="39"/>
        <v>0</v>
      </c>
      <c r="BA57" s="122">
        <f t="shared" si="39"/>
        <v>0</v>
      </c>
      <c r="BB57" s="122">
        <f t="shared" si="39"/>
        <v>1</v>
      </c>
      <c r="BC57" s="122">
        <f t="shared" si="39"/>
        <v>0</v>
      </c>
      <c r="BD57" s="122">
        <f t="shared" si="39"/>
        <v>0</v>
      </c>
      <c r="BE57" s="122">
        <f t="shared" si="39"/>
        <v>0</v>
      </c>
      <c r="BF57" s="122">
        <f t="shared" si="39"/>
        <v>0</v>
      </c>
    </row>
    <row r="58" spans="1:58" x14ac:dyDescent="0.25">
      <c r="A58" s="108" t="s">
        <v>69</v>
      </c>
      <c r="B58" s="106" t="s">
        <v>559</v>
      </c>
      <c r="C58" s="109" t="s">
        <v>560</v>
      </c>
      <c r="D58" s="122"/>
      <c r="E58" s="122"/>
      <c r="F58" s="122">
        <v>0</v>
      </c>
      <c r="G58" s="122">
        <v>0</v>
      </c>
      <c r="H58" s="122">
        <v>0</v>
      </c>
      <c r="I58" s="122">
        <v>0</v>
      </c>
      <c r="J58" s="122">
        <v>0</v>
      </c>
      <c r="K58" s="122">
        <v>0</v>
      </c>
      <c r="L58" s="122">
        <v>0</v>
      </c>
      <c r="M58" s="122">
        <v>0</v>
      </c>
      <c r="N58" s="122">
        <v>0</v>
      </c>
      <c r="O58" s="122"/>
      <c r="P58" s="122"/>
      <c r="Q58" s="122">
        <v>0</v>
      </c>
      <c r="R58" s="122">
        <v>0</v>
      </c>
      <c r="S58" s="122">
        <v>0</v>
      </c>
      <c r="T58" s="122">
        <v>0</v>
      </c>
      <c r="U58" s="122">
        <v>0</v>
      </c>
      <c r="V58" s="122">
        <v>0</v>
      </c>
      <c r="W58" s="122">
        <v>0</v>
      </c>
      <c r="X58" s="122">
        <v>0</v>
      </c>
      <c r="Y58" s="122">
        <v>0</v>
      </c>
      <c r="Z58" s="122"/>
      <c r="AA58" s="122"/>
      <c r="AB58" s="122">
        <v>0</v>
      </c>
      <c r="AC58" s="122">
        <v>0</v>
      </c>
      <c r="AD58" s="122">
        <v>0</v>
      </c>
      <c r="AE58" s="122">
        <v>0</v>
      </c>
      <c r="AF58" s="122">
        <v>0</v>
      </c>
      <c r="AG58" s="122">
        <v>0</v>
      </c>
      <c r="AH58" s="122">
        <v>0</v>
      </c>
      <c r="AI58" s="122">
        <v>0</v>
      </c>
      <c r="AJ58" s="122">
        <v>0</v>
      </c>
      <c r="AK58" s="122"/>
      <c r="AL58" s="122"/>
      <c r="AM58" s="122">
        <v>0</v>
      </c>
      <c r="AN58" s="122">
        <v>0</v>
      </c>
      <c r="AO58" s="122">
        <v>0</v>
      </c>
      <c r="AP58" s="122">
        <v>0</v>
      </c>
      <c r="AQ58" s="122">
        <v>0</v>
      </c>
      <c r="AR58" s="122">
        <v>0</v>
      </c>
      <c r="AS58" s="122">
        <v>0</v>
      </c>
      <c r="AT58" s="122">
        <v>0</v>
      </c>
      <c r="AU58" s="122">
        <v>0</v>
      </c>
      <c r="AV58" s="122"/>
      <c r="AW58" s="122"/>
      <c r="AX58" s="122">
        <f t="shared" si="39"/>
        <v>0</v>
      </c>
      <c r="AY58" s="122">
        <f t="shared" si="39"/>
        <v>0</v>
      </c>
      <c r="AZ58" s="122">
        <f t="shared" si="39"/>
        <v>0</v>
      </c>
      <c r="BA58" s="122">
        <f t="shared" si="39"/>
        <v>0</v>
      </c>
      <c r="BB58" s="122">
        <f t="shared" si="39"/>
        <v>0</v>
      </c>
      <c r="BC58" s="122">
        <f t="shared" si="39"/>
        <v>0</v>
      </c>
      <c r="BD58" s="122">
        <f t="shared" si="39"/>
        <v>0</v>
      </c>
      <c r="BE58" s="122">
        <f t="shared" si="39"/>
        <v>0</v>
      </c>
      <c r="BF58" s="122">
        <f t="shared" si="39"/>
        <v>0</v>
      </c>
    </row>
    <row r="59" spans="1:58" ht="31.5" x14ac:dyDescent="0.25">
      <c r="A59" s="108" t="s">
        <v>69</v>
      </c>
      <c r="B59" s="106" t="s">
        <v>561</v>
      </c>
      <c r="C59" s="109" t="s">
        <v>562</v>
      </c>
      <c r="D59" s="122"/>
      <c r="E59" s="122"/>
      <c r="F59" s="122">
        <v>0</v>
      </c>
      <c r="G59" s="122">
        <v>0</v>
      </c>
      <c r="H59" s="122">
        <v>0</v>
      </c>
      <c r="I59" s="122">
        <v>0</v>
      </c>
      <c r="J59" s="122">
        <v>0</v>
      </c>
      <c r="K59" s="122">
        <v>0</v>
      </c>
      <c r="L59" s="122">
        <v>0</v>
      </c>
      <c r="M59" s="122">
        <v>0</v>
      </c>
      <c r="N59" s="122">
        <v>0</v>
      </c>
      <c r="O59" s="122"/>
      <c r="P59" s="122"/>
      <c r="Q59" s="122">
        <v>0</v>
      </c>
      <c r="R59" s="122">
        <v>0</v>
      </c>
      <c r="S59" s="122">
        <v>0</v>
      </c>
      <c r="T59" s="122">
        <v>0</v>
      </c>
      <c r="U59" s="122">
        <v>0</v>
      </c>
      <c r="V59" s="122">
        <v>0</v>
      </c>
      <c r="W59" s="122">
        <v>0</v>
      </c>
      <c r="X59" s="122">
        <v>0</v>
      </c>
      <c r="Y59" s="122">
        <v>0</v>
      </c>
      <c r="Z59" s="122"/>
      <c r="AA59" s="122"/>
      <c r="AB59" s="122">
        <v>0</v>
      </c>
      <c r="AC59" s="122">
        <v>0</v>
      </c>
      <c r="AD59" s="122">
        <v>0</v>
      </c>
      <c r="AE59" s="122">
        <v>0</v>
      </c>
      <c r="AF59" s="122">
        <v>0</v>
      </c>
      <c r="AG59" s="122">
        <v>0</v>
      </c>
      <c r="AH59" s="122">
        <v>0</v>
      </c>
      <c r="AI59" s="122">
        <v>0</v>
      </c>
      <c r="AJ59" s="122">
        <v>0</v>
      </c>
      <c r="AK59" s="122"/>
      <c r="AL59" s="122"/>
      <c r="AM59" s="122">
        <v>0.32</v>
      </c>
      <c r="AN59" s="122">
        <v>0</v>
      </c>
      <c r="AO59" s="122">
        <v>0</v>
      </c>
      <c r="AP59" s="122">
        <v>0</v>
      </c>
      <c r="AQ59" s="122">
        <v>0</v>
      </c>
      <c r="AR59" s="122">
        <v>0</v>
      </c>
      <c r="AS59" s="122">
        <v>0</v>
      </c>
      <c r="AT59" s="122">
        <v>0</v>
      </c>
      <c r="AU59" s="122">
        <v>0</v>
      </c>
      <c r="AV59" s="122"/>
      <c r="AW59" s="122"/>
      <c r="AX59" s="122">
        <f t="shared" si="39"/>
        <v>0.32</v>
      </c>
      <c r="AY59" s="122">
        <f t="shared" si="39"/>
        <v>0</v>
      </c>
      <c r="AZ59" s="122">
        <f t="shared" si="39"/>
        <v>0</v>
      </c>
      <c r="BA59" s="122">
        <f t="shared" si="39"/>
        <v>0</v>
      </c>
      <c r="BB59" s="122">
        <f t="shared" si="39"/>
        <v>0</v>
      </c>
      <c r="BC59" s="122">
        <f t="shared" si="39"/>
        <v>0</v>
      </c>
      <c r="BD59" s="122">
        <f t="shared" si="39"/>
        <v>0</v>
      </c>
      <c r="BE59" s="122">
        <f t="shared" si="39"/>
        <v>0</v>
      </c>
      <c r="BF59" s="122">
        <f t="shared" si="39"/>
        <v>0</v>
      </c>
    </row>
    <row r="60" spans="1:58" x14ac:dyDescent="0.25">
      <c r="A60" s="108" t="s">
        <v>71</v>
      </c>
      <c r="B60" s="106" t="s">
        <v>72</v>
      </c>
      <c r="C60" s="109" t="s">
        <v>18</v>
      </c>
      <c r="D60" s="122"/>
      <c r="E60" s="122"/>
      <c r="F60" s="122">
        <f t="shared" ref="F60:BF60" si="40">IFERROR(SUM(F61,F78),"нд")</f>
        <v>0</v>
      </c>
      <c r="G60" s="122">
        <f t="shared" si="40"/>
        <v>0</v>
      </c>
      <c r="H60" s="122">
        <f t="shared" si="40"/>
        <v>0</v>
      </c>
      <c r="I60" s="122">
        <f t="shared" si="40"/>
        <v>0</v>
      </c>
      <c r="J60" s="122">
        <f t="shared" si="40"/>
        <v>0</v>
      </c>
      <c r="K60" s="122">
        <f t="shared" si="40"/>
        <v>0</v>
      </c>
      <c r="L60" s="122">
        <f t="shared" si="40"/>
        <v>0</v>
      </c>
      <c r="M60" s="122">
        <f t="shared" si="40"/>
        <v>0</v>
      </c>
      <c r="N60" s="122">
        <f t="shared" si="40"/>
        <v>0</v>
      </c>
      <c r="O60" s="122"/>
      <c r="P60" s="122"/>
      <c r="Q60" s="122">
        <f t="shared" si="40"/>
        <v>0</v>
      </c>
      <c r="R60" s="122">
        <f t="shared" si="40"/>
        <v>0</v>
      </c>
      <c r="S60" s="122">
        <f t="shared" si="40"/>
        <v>2.8759999999999999</v>
      </c>
      <c r="T60" s="122">
        <f t="shared" si="40"/>
        <v>0</v>
      </c>
      <c r="U60" s="122">
        <f t="shared" si="40"/>
        <v>0</v>
      </c>
      <c r="V60" s="122">
        <f t="shared" si="40"/>
        <v>0</v>
      </c>
      <c r="W60" s="122">
        <f t="shared" si="40"/>
        <v>0</v>
      </c>
      <c r="X60" s="122">
        <f t="shared" si="40"/>
        <v>0</v>
      </c>
      <c r="Y60" s="122">
        <f t="shared" si="40"/>
        <v>0</v>
      </c>
      <c r="Z60" s="122"/>
      <c r="AA60" s="122"/>
      <c r="AB60" s="122">
        <f t="shared" si="40"/>
        <v>0</v>
      </c>
      <c r="AC60" s="122">
        <f t="shared" si="40"/>
        <v>0</v>
      </c>
      <c r="AD60" s="122">
        <f t="shared" si="40"/>
        <v>4.6530000000000005</v>
      </c>
      <c r="AE60" s="122">
        <f t="shared" si="40"/>
        <v>0</v>
      </c>
      <c r="AF60" s="122">
        <f t="shared" si="40"/>
        <v>0</v>
      </c>
      <c r="AG60" s="122">
        <f t="shared" si="40"/>
        <v>0</v>
      </c>
      <c r="AH60" s="122">
        <f t="shared" si="40"/>
        <v>0</v>
      </c>
      <c r="AI60" s="122">
        <f t="shared" si="40"/>
        <v>0</v>
      </c>
      <c r="AJ60" s="122">
        <f t="shared" si="40"/>
        <v>0</v>
      </c>
      <c r="AK60" s="122"/>
      <c r="AL60" s="122"/>
      <c r="AM60" s="122">
        <f t="shared" si="40"/>
        <v>0</v>
      </c>
      <c r="AN60" s="122">
        <f t="shared" si="40"/>
        <v>0</v>
      </c>
      <c r="AO60" s="122">
        <f t="shared" si="40"/>
        <v>4.3640000000000008</v>
      </c>
      <c r="AP60" s="122">
        <f t="shared" si="40"/>
        <v>0</v>
      </c>
      <c r="AQ60" s="122">
        <f t="shared" si="40"/>
        <v>0</v>
      </c>
      <c r="AR60" s="122">
        <f t="shared" si="40"/>
        <v>0</v>
      </c>
      <c r="AS60" s="122">
        <f t="shared" si="40"/>
        <v>0</v>
      </c>
      <c r="AT60" s="122">
        <f t="shared" si="40"/>
        <v>0</v>
      </c>
      <c r="AU60" s="122">
        <f t="shared" si="40"/>
        <v>0</v>
      </c>
      <c r="AV60" s="122"/>
      <c r="AW60" s="122"/>
      <c r="AX60" s="122">
        <f t="shared" si="40"/>
        <v>0</v>
      </c>
      <c r="AY60" s="122">
        <f t="shared" si="40"/>
        <v>0</v>
      </c>
      <c r="AZ60" s="122">
        <f t="shared" si="40"/>
        <v>11.893000000000001</v>
      </c>
      <c r="BA60" s="122">
        <f t="shared" si="40"/>
        <v>0</v>
      </c>
      <c r="BB60" s="122">
        <f t="shared" si="40"/>
        <v>0</v>
      </c>
      <c r="BC60" s="122">
        <f t="shared" si="40"/>
        <v>0</v>
      </c>
      <c r="BD60" s="122">
        <f t="shared" si="40"/>
        <v>0</v>
      </c>
      <c r="BE60" s="122">
        <f t="shared" si="40"/>
        <v>0</v>
      </c>
      <c r="BF60" s="122">
        <f t="shared" si="40"/>
        <v>0</v>
      </c>
    </row>
    <row r="61" spans="1:58" x14ac:dyDescent="0.25">
      <c r="A61" s="108" t="s">
        <v>73</v>
      </c>
      <c r="B61" s="106" t="s">
        <v>74</v>
      </c>
      <c r="C61" s="109" t="s">
        <v>18</v>
      </c>
      <c r="D61" s="122"/>
      <c r="E61" s="122"/>
      <c r="F61" s="122">
        <f t="shared" ref="F61:AI61" si="41">IFERROR(SUM(F62:F77),"нд")</f>
        <v>0</v>
      </c>
      <c r="G61" s="122">
        <f t="shared" si="41"/>
        <v>0</v>
      </c>
      <c r="H61" s="122">
        <f t="shared" si="41"/>
        <v>0</v>
      </c>
      <c r="I61" s="122">
        <f t="shared" si="41"/>
        <v>0</v>
      </c>
      <c r="J61" s="122">
        <f t="shared" si="41"/>
        <v>0</v>
      </c>
      <c r="K61" s="122">
        <f t="shared" si="41"/>
        <v>0</v>
      </c>
      <c r="L61" s="122">
        <f t="shared" si="41"/>
        <v>0</v>
      </c>
      <c r="M61" s="122">
        <f t="shared" si="41"/>
        <v>0</v>
      </c>
      <c r="N61" s="122">
        <f t="shared" si="41"/>
        <v>0</v>
      </c>
      <c r="O61" s="122"/>
      <c r="P61" s="122"/>
      <c r="Q61" s="122">
        <f t="shared" si="41"/>
        <v>0</v>
      </c>
      <c r="R61" s="122">
        <f t="shared" si="41"/>
        <v>0</v>
      </c>
      <c r="S61" s="122">
        <f t="shared" si="41"/>
        <v>0.504</v>
      </c>
      <c r="T61" s="122">
        <f t="shared" si="41"/>
        <v>0</v>
      </c>
      <c r="U61" s="122">
        <f t="shared" si="41"/>
        <v>0</v>
      </c>
      <c r="V61" s="122">
        <f t="shared" si="41"/>
        <v>0</v>
      </c>
      <c r="W61" s="122">
        <f t="shared" si="41"/>
        <v>0</v>
      </c>
      <c r="X61" s="122">
        <f t="shared" si="41"/>
        <v>0</v>
      </c>
      <c r="Y61" s="122">
        <f t="shared" si="41"/>
        <v>0</v>
      </c>
      <c r="Z61" s="122"/>
      <c r="AA61" s="122"/>
      <c r="AB61" s="122">
        <f t="shared" si="41"/>
        <v>0</v>
      </c>
      <c r="AC61" s="122">
        <f t="shared" si="41"/>
        <v>0</v>
      </c>
      <c r="AD61" s="122">
        <f t="shared" si="41"/>
        <v>2.5910000000000002</v>
      </c>
      <c r="AE61" s="122">
        <f t="shared" si="41"/>
        <v>0</v>
      </c>
      <c r="AF61" s="122">
        <f t="shared" si="41"/>
        <v>0</v>
      </c>
      <c r="AG61" s="122">
        <f t="shared" si="41"/>
        <v>0</v>
      </c>
      <c r="AH61" s="122">
        <f t="shared" si="41"/>
        <v>0</v>
      </c>
      <c r="AI61" s="122">
        <f t="shared" si="41"/>
        <v>0</v>
      </c>
      <c r="AJ61" s="122">
        <f t="shared" ref="AJ61:BF61" si="42">IFERROR(SUM(AJ62:AJ77),"нд")</f>
        <v>0</v>
      </c>
      <c r="AK61" s="122"/>
      <c r="AL61" s="122"/>
      <c r="AM61" s="122">
        <f t="shared" si="42"/>
        <v>0</v>
      </c>
      <c r="AN61" s="122">
        <f t="shared" si="42"/>
        <v>0</v>
      </c>
      <c r="AO61" s="122">
        <f t="shared" si="42"/>
        <v>0</v>
      </c>
      <c r="AP61" s="122">
        <f t="shared" si="42"/>
        <v>0</v>
      </c>
      <c r="AQ61" s="122">
        <f t="shared" si="42"/>
        <v>0</v>
      </c>
      <c r="AR61" s="122">
        <f t="shared" si="42"/>
        <v>0</v>
      </c>
      <c r="AS61" s="122">
        <f t="shared" si="42"/>
        <v>0</v>
      </c>
      <c r="AT61" s="122">
        <f t="shared" si="42"/>
        <v>0</v>
      </c>
      <c r="AU61" s="122">
        <f t="shared" si="42"/>
        <v>0</v>
      </c>
      <c r="AV61" s="122"/>
      <c r="AW61" s="122"/>
      <c r="AX61" s="122">
        <f t="shared" si="42"/>
        <v>0</v>
      </c>
      <c r="AY61" s="122">
        <f t="shared" si="42"/>
        <v>0</v>
      </c>
      <c r="AZ61" s="122">
        <f t="shared" si="42"/>
        <v>3.0950000000000002</v>
      </c>
      <c r="BA61" s="122">
        <f t="shared" si="42"/>
        <v>0</v>
      </c>
      <c r="BB61" s="122">
        <f t="shared" si="42"/>
        <v>0</v>
      </c>
      <c r="BC61" s="122">
        <f t="shared" si="42"/>
        <v>0</v>
      </c>
      <c r="BD61" s="122">
        <f t="shared" si="42"/>
        <v>0</v>
      </c>
      <c r="BE61" s="122">
        <f t="shared" si="42"/>
        <v>0</v>
      </c>
      <c r="BF61" s="122">
        <f t="shared" si="42"/>
        <v>0</v>
      </c>
    </row>
    <row r="62" spans="1:58" ht="31.5" x14ac:dyDescent="0.25">
      <c r="A62" s="108" t="s">
        <v>73</v>
      </c>
      <c r="B62" s="106" t="s">
        <v>563</v>
      </c>
      <c r="C62" s="109" t="s">
        <v>564</v>
      </c>
      <c r="D62" s="122"/>
      <c r="E62" s="122"/>
      <c r="F62" s="122">
        <v>0</v>
      </c>
      <c r="G62" s="122">
        <v>0</v>
      </c>
      <c r="H62" s="122">
        <v>0</v>
      </c>
      <c r="I62" s="122">
        <v>0</v>
      </c>
      <c r="J62" s="122">
        <v>0</v>
      </c>
      <c r="K62" s="122">
        <v>0</v>
      </c>
      <c r="L62" s="122">
        <v>0</v>
      </c>
      <c r="M62" s="122">
        <v>0</v>
      </c>
      <c r="N62" s="122">
        <v>0</v>
      </c>
      <c r="O62" s="122"/>
      <c r="P62" s="122"/>
      <c r="Q62" s="122">
        <v>0</v>
      </c>
      <c r="R62" s="122">
        <v>0</v>
      </c>
      <c r="S62" s="122">
        <v>0</v>
      </c>
      <c r="T62" s="122">
        <v>0</v>
      </c>
      <c r="U62" s="122">
        <v>0</v>
      </c>
      <c r="V62" s="122">
        <v>0</v>
      </c>
      <c r="W62" s="122">
        <v>0</v>
      </c>
      <c r="X62" s="122">
        <v>0</v>
      </c>
      <c r="Y62" s="122">
        <v>0</v>
      </c>
      <c r="Z62" s="122"/>
      <c r="AA62" s="122"/>
      <c r="AB62" s="122">
        <v>0</v>
      </c>
      <c r="AC62" s="122">
        <v>0</v>
      </c>
      <c r="AD62" s="122">
        <v>0</v>
      </c>
      <c r="AE62" s="122">
        <v>0</v>
      </c>
      <c r="AF62" s="122">
        <v>0</v>
      </c>
      <c r="AG62" s="122">
        <v>0</v>
      </c>
      <c r="AH62" s="122">
        <v>0</v>
      </c>
      <c r="AI62" s="122">
        <v>0</v>
      </c>
      <c r="AJ62" s="122">
        <v>0</v>
      </c>
      <c r="AK62" s="122"/>
      <c r="AL62" s="122"/>
      <c r="AM62" s="122">
        <v>0</v>
      </c>
      <c r="AN62" s="122">
        <v>0</v>
      </c>
      <c r="AO62" s="122">
        <v>0</v>
      </c>
      <c r="AP62" s="122">
        <v>0</v>
      </c>
      <c r="AQ62" s="122">
        <v>0</v>
      </c>
      <c r="AR62" s="122">
        <v>0</v>
      </c>
      <c r="AS62" s="122">
        <v>0</v>
      </c>
      <c r="AT62" s="122">
        <v>0</v>
      </c>
      <c r="AU62" s="122">
        <v>0</v>
      </c>
      <c r="AV62" s="122"/>
      <c r="AW62" s="122"/>
      <c r="AX62" s="122">
        <f t="shared" ref="AX62:BF77" si="43">IFERROR(AM62+AB62+Q62+F62,"нд")</f>
        <v>0</v>
      </c>
      <c r="AY62" s="122">
        <f t="shared" si="43"/>
        <v>0</v>
      </c>
      <c r="AZ62" s="122">
        <f t="shared" si="43"/>
        <v>0</v>
      </c>
      <c r="BA62" s="122">
        <f t="shared" si="43"/>
        <v>0</v>
      </c>
      <c r="BB62" s="122">
        <f t="shared" si="43"/>
        <v>0</v>
      </c>
      <c r="BC62" s="122">
        <f t="shared" si="43"/>
        <v>0</v>
      </c>
      <c r="BD62" s="122">
        <f t="shared" si="43"/>
        <v>0</v>
      </c>
      <c r="BE62" s="122">
        <f t="shared" si="43"/>
        <v>0</v>
      </c>
      <c r="BF62" s="122">
        <f t="shared" si="43"/>
        <v>0</v>
      </c>
    </row>
    <row r="63" spans="1:58" ht="31.5" x14ac:dyDescent="0.25">
      <c r="A63" s="108" t="s">
        <v>73</v>
      </c>
      <c r="B63" s="106" t="s">
        <v>565</v>
      </c>
      <c r="C63" s="109" t="s">
        <v>566</v>
      </c>
      <c r="D63" s="122"/>
      <c r="E63" s="122"/>
      <c r="F63" s="122">
        <v>0</v>
      </c>
      <c r="G63" s="122">
        <v>0</v>
      </c>
      <c r="H63" s="122">
        <v>0</v>
      </c>
      <c r="I63" s="122">
        <v>0</v>
      </c>
      <c r="J63" s="122">
        <v>0</v>
      </c>
      <c r="K63" s="122">
        <v>0</v>
      </c>
      <c r="L63" s="122">
        <v>0</v>
      </c>
      <c r="M63" s="122">
        <v>0</v>
      </c>
      <c r="N63" s="122">
        <v>0</v>
      </c>
      <c r="O63" s="122"/>
      <c r="P63" s="122"/>
      <c r="Q63" s="122">
        <v>0</v>
      </c>
      <c r="R63" s="122">
        <v>0</v>
      </c>
      <c r="S63" s="122">
        <v>0</v>
      </c>
      <c r="T63" s="122">
        <v>0</v>
      </c>
      <c r="U63" s="122">
        <v>0</v>
      </c>
      <c r="V63" s="122">
        <v>0</v>
      </c>
      <c r="W63" s="122">
        <v>0</v>
      </c>
      <c r="X63" s="122">
        <v>0</v>
      </c>
      <c r="Y63" s="122">
        <v>0</v>
      </c>
      <c r="Z63" s="122"/>
      <c r="AA63" s="122"/>
      <c r="AB63" s="122">
        <v>0</v>
      </c>
      <c r="AC63" s="122">
        <v>0</v>
      </c>
      <c r="AD63" s="122">
        <v>0</v>
      </c>
      <c r="AE63" s="122">
        <v>0</v>
      </c>
      <c r="AF63" s="122">
        <v>0</v>
      </c>
      <c r="AG63" s="122">
        <v>0</v>
      </c>
      <c r="AH63" s="122">
        <v>0</v>
      </c>
      <c r="AI63" s="122">
        <v>0</v>
      </c>
      <c r="AJ63" s="122">
        <v>0</v>
      </c>
      <c r="AK63" s="122"/>
      <c r="AL63" s="122"/>
      <c r="AM63" s="122">
        <v>0</v>
      </c>
      <c r="AN63" s="122">
        <v>0</v>
      </c>
      <c r="AO63" s="122">
        <v>0</v>
      </c>
      <c r="AP63" s="122">
        <v>0</v>
      </c>
      <c r="AQ63" s="122">
        <v>0</v>
      </c>
      <c r="AR63" s="122">
        <v>0</v>
      </c>
      <c r="AS63" s="122">
        <v>0</v>
      </c>
      <c r="AT63" s="122">
        <v>0</v>
      </c>
      <c r="AU63" s="122">
        <v>0</v>
      </c>
      <c r="AV63" s="122"/>
      <c r="AW63" s="122"/>
      <c r="AX63" s="122">
        <f t="shared" si="43"/>
        <v>0</v>
      </c>
      <c r="AY63" s="122">
        <f t="shared" si="43"/>
        <v>0</v>
      </c>
      <c r="AZ63" s="122">
        <f t="shared" si="43"/>
        <v>0</v>
      </c>
      <c r="BA63" s="122">
        <f t="shared" si="43"/>
        <v>0</v>
      </c>
      <c r="BB63" s="122">
        <f t="shared" si="43"/>
        <v>0</v>
      </c>
      <c r="BC63" s="122">
        <f t="shared" si="43"/>
        <v>0</v>
      </c>
      <c r="BD63" s="122">
        <f t="shared" si="43"/>
        <v>0</v>
      </c>
      <c r="BE63" s="122">
        <f t="shared" si="43"/>
        <v>0</v>
      </c>
      <c r="BF63" s="122">
        <f t="shared" si="43"/>
        <v>0</v>
      </c>
    </row>
    <row r="64" spans="1:58" ht="31.5" x14ac:dyDescent="0.25">
      <c r="A64" s="108" t="s">
        <v>73</v>
      </c>
      <c r="B64" s="106" t="s">
        <v>567</v>
      </c>
      <c r="C64" s="109" t="s">
        <v>568</v>
      </c>
      <c r="D64" s="122"/>
      <c r="E64" s="122"/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2">
        <v>0</v>
      </c>
      <c r="M64" s="122">
        <v>0</v>
      </c>
      <c r="N64" s="122">
        <v>0</v>
      </c>
      <c r="O64" s="122"/>
      <c r="P64" s="122"/>
      <c r="Q64" s="122">
        <v>0</v>
      </c>
      <c r="R64" s="122">
        <v>0</v>
      </c>
      <c r="S64" s="122">
        <v>0</v>
      </c>
      <c r="T64" s="122">
        <v>0</v>
      </c>
      <c r="U64" s="122">
        <v>0</v>
      </c>
      <c r="V64" s="122">
        <v>0</v>
      </c>
      <c r="W64" s="122">
        <v>0</v>
      </c>
      <c r="X64" s="122">
        <v>0</v>
      </c>
      <c r="Y64" s="122">
        <v>0</v>
      </c>
      <c r="Z64" s="122"/>
      <c r="AA64" s="122"/>
      <c r="AB64" s="122">
        <v>0</v>
      </c>
      <c r="AC64" s="122">
        <v>0</v>
      </c>
      <c r="AD64" s="122">
        <v>0</v>
      </c>
      <c r="AE64" s="122">
        <v>0</v>
      </c>
      <c r="AF64" s="122">
        <v>0</v>
      </c>
      <c r="AG64" s="122">
        <v>0</v>
      </c>
      <c r="AH64" s="122">
        <v>0</v>
      </c>
      <c r="AI64" s="122">
        <v>0</v>
      </c>
      <c r="AJ64" s="122">
        <v>0</v>
      </c>
      <c r="AK64" s="122"/>
      <c r="AL64" s="122"/>
      <c r="AM64" s="122">
        <v>0</v>
      </c>
      <c r="AN64" s="122">
        <v>0</v>
      </c>
      <c r="AO64" s="122">
        <v>0</v>
      </c>
      <c r="AP64" s="122">
        <v>0</v>
      </c>
      <c r="AQ64" s="122">
        <v>0</v>
      </c>
      <c r="AR64" s="122">
        <v>0</v>
      </c>
      <c r="AS64" s="122">
        <v>0</v>
      </c>
      <c r="AT64" s="122">
        <v>0</v>
      </c>
      <c r="AU64" s="122">
        <v>0</v>
      </c>
      <c r="AV64" s="122"/>
      <c r="AW64" s="122"/>
      <c r="AX64" s="122">
        <f t="shared" si="43"/>
        <v>0</v>
      </c>
      <c r="AY64" s="122">
        <f t="shared" si="43"/>
        <v>0</v>
      </c>
      <c r="AZ64" s="122">
        <f t="shared" si="43"/>
        <v>0</v>
      </c>
      <c r="BA64" s="122">
        <f t="shared" si="43"/>
        <v>0</v>
      </c>
      <c r="BB64" s="122">
        <f t="shared" si="43"/>
        <v>0</v>
      </c>
      <c r="BC64" s="122">
        <f t="shared" si="43"/>
        <v>0</v>
      </c>
      <c r="BD64" s="122">
        <f t="shared" si="43"/>
        <v>0</v>
      </c>
      <c r="BE64" s="122">
        <f t="shared" si="43"/>
        <v>0</v>
      </c>
      <c r="BF64" s="122">
        <f t="shared" si="43"/>
        <v>0</v>
      </c>
    </row>
    <row r="65" spans="1:58" ht="31.5" x14ac:dyDescent="0.25">
      <c r="A65" s="108" t="s">
        <v>73</v>
      </c>
      <c r="B65" s="106" t="s">
        <v>569</v>
      </c>
      <c r="C65" s="109" t="s">
        <v>570</v>
      </c>
      <c r="D65" s="122"/>
      <c r="E65" s="122"/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2">
        <v>0</v>
      </c>
      <c r="M65" s="122">
        <v>0</v>
      </c>
      <c r="N65" s="122">
        <v>0</v>
      </c>
      <c r="O65" s="122"/>
      <c r="P65" s="122"/>
      <c r="Q65" s="122">
        <v>0</v>
      </c>
      <c r="R65" s="122">
        <v>0</v>
      </c>
      <c r="S65" s="122">
        <v>0</v>
      </c>
      <c r="T65" s="122">
        <v>0</v>
      </c>
      <c r="U65" s="122">
        <v>0</v>
      </c>
      <c r="V65" s="122">
        <v>0</v>
      </c>
      <c r="W65" s="122">
        <v>0</v>
      </c>
      <c r="X65" s="122">
        <v>0</v>
      </c>
      <c r="Y65" s="122">
        <v>0</v>
      </c>
      <c r="Z65" s="122"/>
      <c r="AA65" s="122"/>
      <c r="AB65" s="122">
        <v>0</v>
      </c>
      <c r="AC65" s="122">
        <v>0</v>
      </c>
      <c r="AD65" s="122">
        <v>0</v>
      </c>
      <c r="AE65" s="122">
        <v>0</v>
      </c>
      <c r="AF65" s="122">
        <v>0</v>
      </c>
      <c r="AG65" s="122">
        <v>0</v>
      </c>
      <c r="AH65" s="122">
        <v>0</v>
      </c>
      <c r="AI65" s="122">
        <v>0</v>
      </c>
      <c r="AJ65" s="122">
        <v>0</v>
      </c>
      <c r="AK65" s="122"/>
      <c r="AL65" s="122"/>
      <c r="AM65" s="122">
        <v>0</v>
      </c>
      <c r="AN65" s="122">
        <v>0</v>
      </c>
      <c r="AO65" s="122">
        <v>0</v>
      </c>
      <c r="AP65" s="122">
        <v>0</v>
      </c>
      <c r="AQ65" s="122">
        <v>0</v>
      </c>
      <c r="AR65" s="122">
        <v>0</v>
      </c>
      <c r="AS65" s="122">
        <v>0</v>
      </c>
      <c r="AT65" s="122">
        <v>0</v>
      </c>
      <c r="AU65" s="122">
        <v>0</v>
      </c>
      <c r="AV65" s="122"/>
      <c r="AW65" s="122"/>
      <c r="AX65" s="122">
        <f t="shared" si="43"/>
        <v>0</v>
      </c>
      <c r="AY65" s="122">
        <f t="shared" si="43"/>
        <v>0</v>
      </c>
      <c r="AZ65" s="122">
        <f t="shared" si="43"/>
        <v>0</v>
      </c>
      <c r="BA65" s="122">
        <f t="shared" si="43"/>
        <v>0</v>
      </c>
      <c r="BB65" s="122">
        <f t="shared" si="43"/>
        <v>0</v>
      </c>
      <c r="BC65" s="122">
        <f t="shared" si="43"/>
        <v>0</v>
      </c>
      <c r="BD65" s="122">
        <f t="shared" si="43"/>
        <v>0</v>
      </c>
      <c r="BE65" s="122">
        <f t="shared" si="43"/>
        <v>0</v>
      </c>
      <c r="BF65" s="122">
        <f t="shared" si="43"/>
        <v>0</v>
      </c>
    </row>
    <row r="66" spans="1:58" ht="31.5" x14ac:dyDescent="0.25">
      <c r="A66" s="108" t="s">
        <v>73</v>
      </c>
      <c r="B66" s="106" t="s">
        <v>571</v>
      </c>
      <c r="C66" s="109" t="s">
        <v>572</v>
      </c>
      <c r="D66" s="122"/>
      <c r="E66" s="122"/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22">
        <v>0</v>
      </c>
      <c r="M66" s="122">
        <v>0</v>
      </c>
      <c r="N66" s="122">
        <v>0</v>
      </c>
      <c r="O66" s="122"/>
      <c r="P66" s="122"/>
      <c r="Q66" s="122">
        <v>0</v>
      </c>
      <c r="R66" s="122">
        <v>0</v>
      </c>
      <c r="S66" s="122">
        <v>0</v>
      </c>
      <c r="T66" s="122">
        <v>0</v>
      </c>
      <c r="U66" s="122">
        <v>0</v>
      </c>
      <c r="V66" s="122">
        <v>0</v>
      </c>
      <c r="W66" s="122">
        <v>0</v>
      </c>
      <c r="X66" s="122">
        <v>0</v>
      </c>
      <c r="Y66" s="122">
        <v>0</v>
      </c>
      <c r="Z66" s="122"/>
      <c r="AA66" s="122"/>
      <c r="AB66" s="122">
        <v>0</v>
      </c>
      <c r="AC66" s="122">
        <v>0</v>
      </c>
      <c r="AD66" s="122">
        <v>0</v>
      </c>
      <c r="AE66" s="122">
        <v>0</v>
      </c>
      <c r="AF66" s="122">
        <v>0</v>
      </c>
      <c r="AG66" s="122">
        <v>0</v>
      </c>
      <c r="AH66" s="122">
        <v>0</v>
      </c>
      <c r="AI66" s="122">
        <v>0</v>
      </c>
      <c r="AJ66" s="122">
        <v>0</v>
      </c>
      <c r="AK66" s="122"/>
      <c r="AL66" s="122"/>
      <c r="AM66" s="122">
        <v>0</v>
      </c>
      <c r="AN66" s="122">
        <v>0</v>
      </c>
      <c r="AO66" s="122">
        <v>0</v>
      </c>
      <c r="AP66" s="122">
        <v>0</v>
      </c>
      <c r="AQ66" s="122">
        <v>0</v>
      </c>
      <c r="AR66" s="122">
        <v>0</v>
      </c>
      <c r="AS66" s="122">
        <v>0</v>
      </c>
      <c r="AT66" s="122">
        <v>0</v>
      </c>
      <c r="AU66" s="122">
        <v>0</v>
      </c>
      <c r="AV66" s="122"/>
      <c r="AW66" s="122"/>
      <c r="AX66" s="122">
        <f t="shared" si="43"/>
        <v>0</v>
      </c>
      <c r="AY66" s="122">
        <f t="shared" si="43"/>
        <v>0</v>
      </c>
      <c r="AZ66" s="122">
        <f t="shared" si="43"/>
        <v>0</v>
      </c>
      <c r="BA66" s="122">
        <f t="shared" si="43"/>
        <v>0</v>
      </c>
      <c r="BB66" s="122">
        <f t="shared" si="43"/>
        <v>0</v>
      </c>
      <c r="BC66" s="122">
        <f t="shared" si="43"/>
        <v>0</v>
      </c>
      <c r="BD66" s="122">
        <f t="shared" si="43"/>
        <v>0</v>
      </c>
      <c r="BE66" s="122">
        <f t="shared" si="43"/>
        <v>0</v>
      </c>
      <c r="BF66" s="122">
        <f t="shared" si="43"/>
        <v>0</v>
      </c>
    </row>
    <row r="67" spans="1:58" ht="31.5" x14ac:dyDescent="0.25">
      <c r="A67" s="108" t="s">
        <v>73</v>
      </c>
      <c r="B67" s="106" t="s">
        <v>573</v>
      </c>
      <c r="C67" s="109" t="s">
        <v>574</v>
      </c>
      <c r="D67" s="122"/>
      <c r="E67" s="122"/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2">
        <v>0</v>
      </c>
      <c r="M67" s="122">
        <v>0</v>
      </c>
      <c r="N67" s="122">
        <v>0</v>
      </c>
      <c r="O67" s="122"/>
      <c r="P67" s="122"/>
      <c r="Q67" s="122">
        <v>0</v>
      </c>
      <c r="R67" s="122">
        <v>0</v>
      </c>
      <c r="S67" s="122">
        <v>0</v>
      </c>
      <c r="T67" s="122">
        <v>0</v>
      </c>
      <c r="U67" s="122">
        <v>0</v>
      </c>
      <c r="V67" s="122">
        <v>0</v>
      </c>
      <c r="W67" s="122">
        <v>0</v>
      </c>
      <c r="X67" s="122">
        <v>0</v>
      </c>
      <c r="Y67" s="122">
        <v>0</v>
      </c>
      <c r="Z67" s="122"/>
      <c r="AA67" s="122"/>
      <c r="AB67" s="122">
        <v>0</v>
      </c>
      <c r="AC67" s="122">
        <v>0</v>
      </c>
      <c r="AD67" s="122">
        <v>1.875</v>
      </c>
      <c r="AE67" s="122">
        <v>0</v>
      </c>
      <c r="AF67" s="122">
        <v>0</v>
      </c>
      <c r="AG67" s="122">
        <v>0</v>
      </c>
      <c r="AH67" s="122">
        <v>0</v>
      </c>
      <c r="AI67" s="122">
        <v>0</v>
      </c>
      <c r="AJ67" s="122">
        <v>0</v>
      </c>
      <c r="AK67" s="122"/>
      <c r="AL67" s="122"/>
      <c r="AM67" s="122">
        <v>0</v>
      </c>
      <c r="AN67" s="122">
        <v>0</v>
      </c>
      <c r="AO67" s="122">
        <v>0</v>
      </c>
      <c r="AP67" s="122">
        <v>0</v>
      </c>
      <c r="AQ67" s="122">
        <v>0</v>
      </c>
      <c r="AR67" s="122">
        <v>0</v>
      </c>
      <c r="AS67" s="122">
        <v>0</v>
      </c>
      <c r="AT67" s="122">
        <v>0</v>
      </c>
      <c r="AU67" s="122">
        <v>0</v>
      </c>
      <c r="AV67" s="122"/>
      <c r="AW67" s="122"/>
      <c r="AX67" s="122">
        <f t="shared" si="43"/>
        <v>0</v>
      </c>
      <c r="AY67" s="122">
        <f t="shared" si="43"/>
        <v>0</v>
      </c>
      <c r="AZ67" s="122">
        <f t="shared" si="43"/>
        <v>1.875</v>
      </c>
      <c r="BA67" s="122">
        <f t="shared" si="43"/>
        <v>0</v>
      </c>
      <c r="BB67" s="122">
        <f t="shared" si="43"/>
        <v>0</v>
      </c>
      <c r="BC67" s="122">
        <f t="shared" si="43"/>
        <v>0</v>
      </c>
      <c r="BD67" s="122">
        <f t="shared" si="43"/>
        <v>0</v>
      </c>
      <c r="BE67" s="122">
        <f t="shared" si="43"/>
        <v>0</v>
      </c>
      <c r="BF67" s="122">
        <f t="shared" si="43"/>
        <v>0</v>
      </c>
    </row>
    <row r="68" spans="1:58" ht="31.5" x14ac:dyDescent="0.25">
      <c r="A68" s="108" t="s">
        <v>73</v>
      </c>
      <c r="B68" s="106" t="s">
        <v>575</v>
      </c>
      <c r="C68" s="109" t="s">
        <v>576</v>
      </c>
      <c r="D68" s="122"/>
      <c r="E68" s="122"/>
      <c r="F68" s="122">
        <v>0</v>
      </c>
      <c r="G68" s="122">
        <v>0</v>
      </c>
      <c r="H68" s="122">
        <v>0</v>
      </c>
      <c r="I68" s="122">
        <v>0</v>
      </c>
      <c r="J68" s="122">
        <v>0</v>
      </c>
      <c r="K68" s="122">
        <v>0</v>
      </c>
      <c r="L68" s="122">
        <v>0</v>
      </c>
      <c r="M68" s="122">
        <v>0</v>
      </c>
      <c r="N68" s="122">
        <v>0</v>
      </c>
      <c r="O68" s="122"/>
      <c r="P68" s="122"/>
      <c r="Q68" s="122">
        <v>0</v>
      </c>
      <c r="R68" s="122">
        <v>0</v>
      </c>
      <c r="S68" s="122">
        <v>0</v>
      </c>
      <c r="T68" s="122">
        <v>0</v>
      </c>
      <c r="U68" s="122">
        <v>0</v>
      </c>
      <c r="V68" s="122">
        <v>0</v>
      </c>
      <c r="W68" s="122">
        <v>0</v>
      </c>
      <c r="X68" s="122">
        <v>0</v>
      </c>
      <c r="Y68" s="122">
        <v>0</v>
      </c>
      <c r="Z68" s="122"/>
      <c r="AA68" s="122"/>
      <c r="AB68" s="122">
        <v>0</v>
      </c>
      <c r="AC68" s="122">
        <v>0</v>
      </c>
      <c r="AD68" s="122">
        <v>0.71599999999999997</v>
      </c>
      <c r="AE68" s="122">
        <v>0</v>
      </c>
      <c r="AF68" s="122">
        <v>0</v>
      </c>
      <c r="AG68" s="122">
        <v>0</v>
      </c>
      <c r="AH68" s="122">
        <v>0</v>
      </c>
      <c r="AI68" s="122">
        <v>0</v>
      </c>
      <c r="AJ68" s="122">
        <v>0</v>
      </c>
      <c r="AK68" s="122"/>
      <c r="AL68" s="122"/>
      <c r="AM68" s="122">
        <v>0</v>
      </c>
      <c r="AN68" s="122">
        <v>0</v>
      </c>
      <c r="AO68" s="122">
        <v>0</v>
      </c>
      <c r="AP68" s="122">
        <v>0</v>
      </c>
      <c r="AQ68" s="122">
        <v>0</v>
      </c>
      <c r="AR68" s="122">
        <v>0</v>
      </c>
      <c r="AS68" s="122">
        <v>0</v>
      </c>
      <c r="AT68" s="122">
        <v>0</v>
      </c>
      <c r="AU68" s="122">
        <v>0</v>
      </c>
      <c r="AV68" s="122"/>
      <c r="AW68" s="122"/>
      <c r="AX68" s="122">
        <f t="shared" si="43"/>
        <v>0</v>
      </c>
      <c r="AY68" s="122">
        <f t="shared" si="43"/>
        <v>0</v>
      </c>
      <c r="AZ68" s="122">
        <f t="shared" si="43"/>
        <v>0.71599999999999997</v>
      </c>
      <c r="BA68" s="122">
        <f t="shared" si="43"/>
        <v>0</v>
      </c>
      <c r="BB68" s="122">
        <f t="shared" si="43"/>
        <v>0</v>
      </c>
      <c r="BC68" s="122">
        <f t="shared" si="43"/>
        <v>0</v>
      </c>
      <c r="BD68" s="122">
        <f t="shared" si="43"/>
        <v>0</v>
      </c>
      <c r="BE68" s="122">
        <f t="shared" si="43"/>
        <v>0</v>
      </c>
      <c r="BF68" s="122">
        <f t="shared" si="43"/>
        <v>0</v>
      </c>
    </row>
    <row r="69" spans="1:58" ht="31.5" x14ac:dyDescent="0.25">
      <c r="A69" s="108" t="s">
        <v>73</v>
      </c>
      <c r="B69" s="106" t="s">
        <v>577</v>
      </c>
      <c r="C69" s="109" t="s">
        <v>578</v>
      </c>
      <c r="D69" s="122"/>
      <c r="E69" s="122"/>
      <c r="F69" s="122">
        <v>0</v>
      </c>
      <c r="G69" s="122">
        <v>0</v>
      </c>
      <c r="H69" s="122">
        <v>0</v>
      </c>
      <c r="I69" s="122">
        <v>0</v>
      </c>
      <c r="J69" s="122">
        <v>0</v>
      </c>
      <c r="K69" s="122">
        <v>0</v>
      </c>
      <c r="L69" s="122">
        <v>0</v>
      </c>
      <c r="M69" s="122">
        <v>0</v>
      </c>
      <c r="N69" s="122">
        <v>0</v>
      </c>
      <c r="O69" s="122"/>
      <c r="P69" s="122"/>
      <c r="Q69" s="122">
        <v>0</v>
      </c>
      <c r="R69" s="122">
        <v>0</v>
      </c>
      <c r="S69" s="122">
        <v>0.504</v>
      </c>
      <c r="T69" s="122">
        <v>0</v>
      </c>
      <c r="U69" s="122">
        <v>0</v>
      </c>
      <c r="V69" s="122">
        <v>0</v>
      </c>
      <c r="W69" s="122">
        <v>0</v>
      </c>
      <c r="X69" s="122">
        <v>0</v>
      </c>
      <c r="Y69" s="122">
        <v>0</v>
      </c>
      <c r="Z69" s="122"/>
      <c r="AA69" s="122"/>
      <c r="AB69" s="122">
        <v>0</v>
      </c>
      <c r="AC69" s="122">
        <v>0</v>
      </c>
      <c r="AD69" s="122">
        <v>0</v>
      </c>
      <c r="AE69" s="122">
        <v>0</v>
      </c>
      <c r="AF69" s="122">
        <v>0</v>
      </c>
      <c r="AG69" s="122">
        <v>0</v>
      </c>
      <c r="AH69" s="122">
        <v>0</v>
      </c>
      <c r="AI69" s="122">
        <v>0</v>
      </c>
      <c r="AJ69" s="122">
        <v>0</v>
      </c>
      <c r="AK69" s="122"/>
      <c r="AL69" s="122"/>
      <c r="AM69" s="122">
        <v>0</v>
      </c>
      <c r="AN69" s="122">
        <v>0</v>
      </c>
      <c r="AO69" s="122">
        <v>0</v>
      </c>
      <c r="AP69" s="122">
        <v>0</v>
      </c>
      <c r="AQ69" s="122">
        <v>0</v>
      </c>
      <c r="AR69" s="122">
        <v>0</v>
      </c>
      <c r="AS69" s="122">
        <v>0</v>
      </c>
      <c r="AT69" s="122">
        <v>0</v>
      </c>
      <c r="AU69" s="122">
        <v>0</v>
      </c>
      <c r="AV69" s="122"/>
      <c r="AW69" s="122"/>
      <c r="AX69" s="122">
        <f t="shared" si="43"/>
        <v>0</v>
      </c>
      <c r="AY69" s="122">
        <f t="shared" si="43"/>
        <v>0</v>
      </c>
      <c r="AZ69" s="122">
        <f t="shared" si="43"/>
        <v>0.504</v>
      </c>
      <c r="BA69" s="122">
        <f t="shared" si="43"/>
        <v>0</v>
      </c>
      <c r="BB69" s="122">
        <f t="shared" si="43"/>
        <v>0</v>
      </c>
      <c r="BC69" s="122">
        <f t="shared" si="43"/>
        <v>0</v>
      </c>
      <c r="BD69" s="122">
        <f t="shared" si="43"/>
        <v>0</v>
      </c>
      <c r="BE69" s="122">
        <f t="shared" si="43"/>
        <v>0</v>
      </c>
      <c r="BF69" s="122">
        <f t="shared" si="43"/>
        <v>0</v>
      </c>
    </row>
    <row r="70" spans="1:58" ht="31.5" x14ac:dyDescent="0.25">
      <c r="A70" s="108" t="s">
        <v>73</v>
      </c>
      <c r="B70" s="106" t="s">
        <v>579</v>
      </c>
      <c r="C70" s="109" t="s">
        <v>580</v>
      </c>
      <c r="D70" s="122"/>
      <c r="E70" s="122"/>
      <c r="F70" s="122">
        <v>0</v>
      </c>
      <c r="G70" s="122">
        <v>0</v>
      </c>
      <c r="H70" s="122">
        <v>0</v>
      </c>
      <c r="I70" s="122">
        <v>0</v>
      </c>
      <c r="J70" s="122">
        <v>0</v>
      </c>
      <c r="K70" s="122">
        <v>0</v>
      </c>
      <c r="L70" s="122">
        <v>0</v>
      </c>
      <c r="M70" s="122">
        <v>0</v>
      </c>
      <c r="N70" s="122">
        <v>0</v>
      </c>
      <c r="O70" s="122"/>
      <c r="P70" s="122"/>
      <c r="Q70" s="122">
        <v>0</v>
      </c>
      <c r="R70" s="122">
        <v>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2">
        <v>0</v>
      </c>
      <c r="Y70" s="122">
        <v>0</v>
      </c>
      <c r="Z70" s="122"/>
      <c r="AA70" s="122"/>
      <c r="AB70" s="122">
        <v>0</v>
      </c>
      <c r="AC70" s="122">
        <v>0</v>
      </c>
      <c r="AD70" s="122">
        <v>0</v>
      </c>
      <c r="AE70" s="122">
        <v>0</v>
      </c>
      <c r="AF70" s="122">
        <v>0</v>
      </c>
      <c r="AG70" s="122">
        <v>0</v>
      </c>
      <c r="AH70" s="122">
        <v>0</v>
      </c>
      <c r="AI70" s="122">
        <v>0</v>
      </c>
      <c r="AJ70" s="122">
        <v>0</v>
      </c>
      <c r="AK70" s="122"/>
      <c r="AL70" s="122"/>
      <c r="AM70" s="122">
        <v>0</v>
      </c>
      <c r="AN70" s="122">
        <v>0</v>
      </c>
      <c r="AO70" s="122">
        <v>0</v>
      </c>
      <c r="AP70" s="122">
        <v>0</v>
      </c>
      <c r="AQ70" s="122">
        <v>0</v>
      </c>
      <c r="AR70" s="122">
        <v>0</v>
      </c>
      <c r="AS70" s="122">
        <v>0</v>
      </c>
      <c r="AT70" s="122">
        <v>0</v>
      </c>
      <c r="AU70" s="122">
        <v>0</v>
      </c>
      <c r="AV70" s="122"/>
      <c r="AW70" s="122"/>
      <c r="AX70" s="122">
        <f t="shared" si="43"/>
        <v>0</v>
      </c>
      <c r="AY70" s="122">
        <f t="shared" si="43"/>
        <v>0</v>
      </c>
      <c r="AZ70" s="122">
        <f t="shared" si="43"/>
        <v>0</v>
      </c>
      <c r="BA70" s="122">
        <f t="shared" si="43"/>
        <v>0</v>
      </c>
      <c r="BB70" s="122">
        <f t="shared" si="43"/>
        <v>0</v>
      </c>
      <c r="BC70" s="122">
        <f t="shared" si="43"/>
        <v>0</v>
      </c>
      <c r="BD70" s="122">
        <f t="shared" si="43"/>
        <v>0</v>
      </c>
      <c r="BE70" s="122">
        <f t="shared" si="43"/>
        <v>0</v>
      </c>
      <c r="BF70" s="122">
        <f t="shared" si="43"/>
        <v>0</v>
      </c>
    </row>
    <row r="71" spans="1:58" ht="31.5" x14ac:dyDescent="0.25">
      <c r="A71" s="108" t="s">
        <v>73</v>
      </c>
      <c r="B71" s="106" t="s">
        <v>581</v>
      </c>
      <c r="C71" s="109" t="s">
        <v>582</v>
      </c>
      <c r="D71" s="122"/>
      <c r="E71" s="122"/>
      <c r="F71" s="122">
        <v>0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2">
        <v>0</v>
      </c>
      <c r="M71" s="122">
        <v>0</v>
      </c>
      <c r="N71" s="122">
        <v>0</v>
      </c>
      <c r="O71" s="122"/>
      <c r="P71" s="122"/>
      <c r="Q71" s="122">
        <v>0</v>
      </c>
      <c r="R71" s="122">
        <v>0</v>
      </c>
      <c r="S71" s="122">
        <v>0</v>
      </c>
      <c r="T71" s="122">
        <v>0</v>
      </c>
      <c r="U71" s="122">
        <v>0</v>
      </c>
      <c r="V71" s="122">
        <v>0</v>
      </c>
      <c r="W71" s="122">
        <v>0</v>
      </c>
      <c r="X71" s="122">
        <v>0</v>
      </c>
      <c r="Y71" s="122">
        <v>0</v>
      </c>
      <c r="Z71" s="122"/>
      <c r="AA71" s="122"/>
      <c r="AB71" s="122">
        <v>0</v>
      </c>
      <c r="AC71" s="122">
        <v>0</v>
      </c>
      <c r="AD71" s="122">
        <v>0</v>
      </c>
      <c r="AE71" s="122">
        <v>0</v>
      </c>
      <c r="AF71" s="122">
        <v>0</v>
      </c>
      <c r="AG71" s="122">
        <v>0</v>
      </c>
      <c r="AH71" s="122">
        <v>0</v>
      </c>
      <c r="AI71" s="122">
        <v>0</v>
      </c>
      <c r="AJ71" s="122">
        <v>0</v>
      </c>
      <c r="AK71" s="122"/>
      <c r="AL71" s="122"/>
      <c r="AM71" s="122">
        <v>0</v>
      </c>
      <c r="AN71" s="122">
        <v>0</v>
      </c>
      <c r="AO71" s="122">
        <v>0</v>
      </c>
      <c r="AP71" s="122">
        <v>0</v>
      </c>
      <c r="AQ71" s="122">
        <v>0</v>
      </c>
      <c r="AR71" s="122">
        <v>0</v>
      </c>
      <c r="AS71" s="122">
        <v>0</v>
      </c>
      <c r="AT71" s="122">
        <v>0</v>
      </c>
      <c r="AU71" s="122">
        <v>0</v>
      </c>
      <c r="AV71" s="122"/>
      <c r="AW71" s="122"/>
      <c r="AX71" s="122">
        <f t="shared" si="43"/>
        <v>0</v>
      </c>
      <c r="AY71" s="122">
        <f t="shared" si="43"/>
        <v>0</v>
      </c>
      <c r="AZ71" s="122">
        <f t="shared" si="43"/>
        <v>0</v>
      </c>
      <c r="BA71" s="122">
        <f t="shared" si="43"/>
        <v>0</v>
      </c>
      <c r="BB71" s="122">
        <f t="shared" si="43"/>
        <v>0</v>
      </c>
      <c r="BC71" s="122">
        <f t="shared" si="43"/>
        <v>0</v>
      </c>
      <c r="BD71" s="122">
        <f t="shared" si="43"/>
        <v>0</v>
      </c>
      <c r="BE71" s="122">
        <f t="shared" si="43"/>
        <v>0</v>
      </c>
      <c r="BF71" s="122">
        <f t="shared" si="43"/>
        <v>0</v>
      </c>
    </row>
    <row r="72" spans="1:58" ht="31.5" x14ac:dyDescent="0.25">
      <c r="A72" s="108" t="s">
        <v>73</v>
      </c>
      <c r="B72" s="106" t="s">
        <v>583</v>
      </c>
      <c r="C72" s="109" t="s">
        <v>584</v>
      </c>
      <c r="D72" s="122"/>
      <c r="E72" s="122"/>
      <c r="F72" s="122">
        <v>0</v>
      </c>
      <c r="G72" s="122">
        <v>0</v>
      </c>
      <c r="H72" s="122">
        <v>0</v>
      </c>
      <c r="I72" s="122">
        <v>0</v>
      </c>
      <c r="J72" s="122">
        <v>0</v>
      </c>
      <c r="K72" s="122">
        <v>0</v>
      </c>
      <c r="L72" s="122">
        <v>0</v>
      </c>
      <c r="M72" s="122">
        <v>0</v>
      </c>
      <c r="N72" s="122">
        <v>0</v>
      </c>
      <c r="O72" s="122"/>
      <c r="P72" s="122"/>
      <c r="Q72" s="122">
        <v>0</v>
      </c>
      <c r="R72" s="122">
        <v>0</v>
      </c>
      <c r="S72" s="122">
        <v>0</v>
      </c>
      <c r="T72" s="122">
        <v>0</v>
      </c>
      <c r="U72" s="122">
        <v>0</v>
      </c>
      <c r="V72" s="122">
        <v>0</v>
      </c>
      <c r="W72" s="122">
        <v>0</v>
      </c>
      <c r="X72" s="122">
        <v>0</v>
      </c>
      <c r="Y72" s="122">
        <v>0</v>
      </c>
      <c r="Z72" s="122"/>
      <c r="AA72" s="122"/>
      <c r="AB72" s="122">
        <v>0</v>
      </c>
      <c r="AC72" s="122">
        <v>0</v>
      </c>
      <c r="AD72" s="122">
        <v>0</v>
      </c>
      <c r="AE72" s="122">
        <v>0</v>
      </c>
      <c r="AF72" s="122">
        <v>0</v>
      </c>
      <c r="AG72" s="122">
        <v>0</v>
      </c>
      <c r="AH72" s="122">
        <v>0</v>
      </c>
      <c r="AI72" s="122">
        <v>0</v>
      </c>
      <c r="AJ72" s="122">
        <v>0</v>
      </c>
      <c r="AK72" s="122"/>
      <c r="AL72" s="122"/>
      <c r="AM72" s="122">
        <v>0</v>
      </c>
      <c r="AN72" s="122">
        <v>0</v>
      </c>
      <c r="AO72" s="122">
        <v>0</v>
      </c>
      <c r="AP72" s="122">
        <v>0</v>
      </c>
      <c r="AQ72" s="122">
        <v>0</v>
      </c>
      <c r="AR72" s="122">
        <v>0</v>
      </c>
      <c r="AS72" s="122">
        <v>0</v>
      </c>
      <c r="AT72" s="122">
        <v>0</v>
      </c>
      <c r="AU72" s="122">
        <v>0</v>
      </c>
      <c r="AV72" s="122"/>
      <c r="AW72" s="122"/>
      <c r="AX72" s="122">
        <f t="shared" si="43"/>
        <v>0</v>
      </c>
      <c r="AY72" s="122">
        <f t="shared" si="43"/>
        <v>0</v>
      </c>
      <c r="AZ72" s="122">
        <f t="shared" si="43"/>
        <v>0</v>
      </c>
      <c r="BA72" s="122">
        <f t="shared" si="43"/>
        <v>0</v>
      </c>
      <c r="BB72" s="122">
        <f t="shared" si="43"/>
        <v>0</v>
      </c>
      <c r="BC72" s="122">
        <f t="shared" si="43"/>
        <v>0</v>
      </c>
      <c r="BD72" s="122">
        <f t="shared" si="43"/>
        <v>0</v>
      </c>
      <c r="BE72" s="122">
        <f t="shared" si="43"/>
        <v>0</v>
      </c>
      <c r="BF72" s="122">
        <f t="shared" si="43"/>
        <v>0</v>
      </c>
    </row>
    <row r="73" spans="1:58" ht="31.5" x14ac:dyDescent="0.25">
      <c r="A73" s="108" t="s">
        <v>73</v>
      </c>
      <c r="B73" s="106" t="s">
        <v>585</v>
      </c>
      <c r="C73" s="109" t="s">
        <v>586</v>
      </c>
      <c r="D73" s="122"/>
      <c r="E73" s="122"/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2">
        <v>0</v>
      </c>
      <c r="M73" s="122">
        <v>0</v>
      </c>
      <c r="N73" s="122">
        <v>0</v>
      </c>
      <c r="O73" s="122"/>
      <c r="P73" s="122"/>
      <c r="Q73" s="122">
        <v>0</v>
      </c>
      <c r="R73" s="122">
        <v>0</v>
      </c>
      <c r="S73" s="122">
        <v>0</v>
      </c>
      <c r="T73" s="122">
        <v>0</v>
      </c>
      <c r="U73" s="122">
        <v>0</v>
      </c>
      <c r="V73" s="122">
        <v>0</v>
      </c>
      <c r="W73" s="122">
        <v>0</v>
      </c>
      <c r="X73" s="122">
        <v>0</v>
      </c>
      <c r="Y73" s="122">
        <v>0</v>
      </c>
      <c r="Z73" s="122"/>
      <c r="AA73" s="122"/>
      <c r="AB73" s="122">
        <v>0</v>
      </c>
      <c r="AC73" s="122">
        <v>0</v>
      </c>
      <c r="AD73" s="122">
        <v>0</v>
      </c>
      <c r="AE73" s="122">
        <v>0</v>
      </c>
      <c r="AF73" s="122">
        <v>0</v>
      </c>
      <c r="AG73" s="122">
        <v>0</v>
      </c>
      <c r="AH73" s="122">
        <v>0</v>
      </c>
      <c r="AI73" s="122">
        <v>0</v>
      </c>
      <c r="AJ73" s="122">
        <v>0</v>
      </c>
      <c r="AK73" s="122"/>
      <c r="AL73" s="122"/>
      <c r="AM73" s="122">
        <v>0</v>
      </c>
      <c r="AN73" s="122">
        <v>0</v>
      </c>
      <c r="AO73" s="122">
        <v>0</v>
      </c>
      <c r="AP73" s="122">
        <v>0</v>
      </c>
      <c r="AQ73" s="122">
        <v>0</v>
      </c>
      <c r="AR73" s="122">
        <v>0</v>
      </c>
      <c r="AS73" s="122">
        <v>0</v>
      </c>
      <c r="AT73" s="122">
        <v>0</v>
      </c>
      <c r="AU73" s="122">
        <v>0</v>
      </c>
      <c r="AV73" s="122"/>
      <c r="AW73" s="122"/>
      <c r="AX73" s="122">
        <f t="shared" si="43"/>
        <v>0</v>
      </c>
      <c r="AY73" s="122">
        <f t="shared" si="43"/>
        <v>0</v>
      </c>
      <c r="AZ73" s="122">
        <f t="shared" si="43"/>
        <v>0</v>
      </c>
      <c r="BA73" s="122">
        <f t="shared" si="43"/>
        <v>0</v>
      </c>
      <c r="BB73" s="122">
        <f t="shared" si="43"/>
        <v>0</v>
      </c>
      <c r="BC73" s="122">
        <f t="shared" si="43"/>
        <v>0</v>
      </c>
      <c r="BD73" s="122">
        <f t="shared" si="43"/>
        <v>0</v>
      </c>
      <c r="BE73" s="122">
        <f t="shared" si="43"/>
        <v>0</v>
      </c>
      <c r="BF73" s="122">
        <f t="shared" si="43"/>
        <v>0</v>
      </c>
    </row>
    <row r="74" spans="1:58" ht="31.5" x14ac:dyDescent="0.25">
      <c r="A74" s="108" t="s">
        <v>73</v>
      </c>
      <c r="B74" s="106" t="s">
        <v>587</v>
      </c>
      <c r="C74" s="109" t="s">
        <v>588</v>
      </c>
      <c r="D74" s="122"/>
      <c r="E74" s="122"/>
      <c r="F74" s="122">
        <v>0</v>
      </c>
      <c r="G74" s="122">
        <v>0</v>
      </c>
      <c r="H74" s="122">
        <v>0</v>
      </c>
      <c r="I74" s="122">
        <v>0</v>
      </c>
      <c r="J74" s="122">
        <v>0</v>
      </c>
      <c r="K74" s="122">
        <v>0</v>
      </c>
      <c r="L74" s="122">
        <v>0</v>
      </c>
      <c r="M74" s="122">
        <v>0</v>
      </c>
      <c r="N74" s="122">
        <v>0</v>
      </c>
      <c r="O74" s="122"/>
      <c r="P74" s="122"/>
      <c r="Q74" s="122">
        <v>0</v>
      </c>
      <c r="R74" s="122">
        <v>0</v>
      </c>
      <c r="S74" s="122">
        <v>0</v>
      </c>
      <c r="T74" s="122">
        <v>0</v>
      </c>
      <c r="U74" s="122">
        <v>0</v>
      </c>
      <c r="V74" s="122">
        <v>0</v>
      </c>
      <c r="W74" s="122">
        <v>0</v>
      </c>
      <c r="X74" s="122">
        <v>0</v>
      </c>
      <c r="Y74" s="122">
        <v>0</v>
      </c>
      <c r="Z74" s="122"/>
      <c r="AA74" s="122"/>
      <c r="AB74" s="122">
        <v>0</v>
      </c>
      <c r="AC74" s="122">
        <v>0</v>
      </c>
      <c r="AD74" s="122">
        <v>0</v>
      </c>
      <c r="AE74" s="122">
        <v>0</v>
      </c>
      <c r="AF74" s="122">
        <v>0</v>
      </c>
      <c r="AG74" s="122">
        <v>0</v>
      </c>
      <c r="AH74" s="122">
        <v>0</v>
      </c>
      <c r="AI74" s="122">
        <v>0</v>
      </c>
      <c r="AJ74" s="122">
        <v>0</v>
      </c>
      <c r="AK74" s="122"/>
      <c r="AL74" s="122"/>
      <c r="AM74" s="122">
        <v>0</v>
      </c>
      <c r="AN74" s="122">
        <v>0</v>
      </c>
      <c r="AO74" s="122">
        <v>0</v>
      </c>
      <c r="AP74" s="122">
        <v>0</v>
      </c>
      <c r="AQ74" s="122">
        <v>0</v>
      </c>
      <c r="AR74" s="122">
        <v>0</v>
      </c>
      <c r="AS74" s="122">
        <v>0</v>
      </c>
      <c r="AT74" s="122">
        <v>0</v>
      </c>
      <c r="AU74" s="122">
        <v>0</v>
      </c>
      <c r="AV74" s="122"/>
      <c r="AW74" s="122"/>
      <c r="AX74" s="122">
        <f t="shared" si="43"/>
        <v>0</v>
      </c>
      <c r="AY74" s="122">
        <f t="shared" si="43"/>
        <v>0</v>
      </c>
      <c r="AZ74" s="122">
        <f t="shared" si="43"/>
        <v>0</v>
      </c>
      <c r="BA74" s="122">
        <f t="shared" si="43"/>
        <v>0</v>
      </c>
      <c r="BB74" s="122">
        <f t="shared" si="43"/>
        <v>0</v>
      </c>
      <c r="BC74" s="122">
        <f t="shared" si="43"/>
        <v>0</v>
      </c>
      <c r="BD74" s="122">
        <f t="shared" si="43"/>
        <v>0</v>
      </c>
      <c r="BE74" s="122">
        <f t="shared" si="43"/>
        <v>0</v>
      </c>
      <c r="BF74" s="122">
        <f t="shared" si="43"/>
        <v>0</v>
      </c>
    </row>
    <row r="75" spans="1:58" ht="31.5" x14ac:dyDescent="0.25">
      <c r="A75" s="108" t="s">
        <v>73</v>
      </c>
      <c r="B75" s="106" t="s">
        <v>589</v>
      </c>
      <c r="C75" s="109" t="s">
        <v>590</v>
      </c>
      <c r="D75" s="122"/>
      <c r="E75" s="122"/>
      <c r="F75" s="122">
        <v>0</v>
      </c>
      <c r="G75" s="122">
        <v>0</v>
      </c>
      <c r="H75" s="122">
        <v>0</v>
      </c>
      <c r="I75" s="122">
        <v>0</v>
      </c>
      <c r="J75" s="122">
        <v>0</v>
      </c>
      <c r="K75" s="122">
        <v>0</v>
      </c>
      <c r="L75" s="122">
        <v>0</v>
      </c>
      <c r="M75" s="122">
        <v>0</v>
      </c>
      <c r="N75" s="122">
        <v>0</v>
      </c>
      <c r="O75" s="122"/>
      <c r="P75" s="122"/>
      <c r="Q75" s="122">
        <v>0</v>
      </c>
      <c r="R75" s="122">
        <v>0</v>
      </c>
      <c r="S75" s="122">
        <v>0</v>
      </c>
      <c r="T75" s="122">
        <v>0</v>
      </c>
      <c r="U75" s="122">
        <v>0</v>
      </c>
      <c r="V75" s="122">
        <v>0</v>
      </c>
      <c r="W75" s="122">
        <v>0</v>
      </c>
      <c r="X75" s="122">
        <v>0</v>
      </c>
      <c r="Y75" s="122">
        <v>0</v>
      </c>
      <c r="Z75" s="122"/>
      <c r="AA75" s="122"/>
      <c r="AB75" s="122">
        <v>0</v>
      </c>
      <c r="AC75" s="122">
        <v>0</v>
      </c>
      <c r="AD75" s="122">
        <v>0</v>
      </c>
      <c r="AE75" s="122">
        <v>0</v>
      </c>
      <c r="AF75" s="122">
        <v>0</v>
      </c>
      <c r="AG75" s="122">
        <v>0</v>
      </c>
      <c r="AH75" s="122">
        <v>0</v>
      </c>
      <c r="AI75" s="122">
        <v>0</v>
      </c>
      <c r="AJ75" s="122">
        <v>0</v>
      </c>
      <c r="AK75" s="122"/>
      <c r="AL75" s="122"/>
      <c r="AM75" s="122">
        <v>0</v>
      </c>
      <c r="AN75" s="122">
        <v>0</v>
      </c>
      <c r="AO75" s="122">
        <v>0</v>
      </c>
      <c r="AP75" s="122">
        <v>0</v>
      </c>
      <c r="AQ75" s="122">
        <v>0</v>
      </c>
      <c r="AR75" s="122">
        <v>0</v>
      </c>
      <c r="AS75" s="122">
        <v>0</v>
      </c>
      <c r="AT75" s="122">
        <v>0</v>
      </c>
      <c r="AU75" s="122">
        <v>0</v>
      </c>
      <c r="AV75" s="122"/>
      <c r="AW75" s="122"/>
      <c r="AX75" s="122">
        <f t="shared" si="43"/>
        <v>0</v>
      </c>
      <c r="AY75" s="122">
        <f t="shared" si="43"/>
        <v>0</v>
      </c>
      <c r="AZ75" s="122">
        <f t="shared" si="43"/>
        <v>0</v>
      </c>
      <c r="BA75" s="122">
        <f t="shared" si="43"/>
        <v>0</v>
      </c>
      <c r="BB75" s="122">
        <f t="shared" si="43"/>
        <v>0</v>
      </c>
      <c r="BC75" s="122">
        <f t="shared" si="43"/>
        <v>0</v>
      </c>
      <c r="BD75" s="122">
        <f t="shared" si="43"/>
        <v>0</v>
      </c>
      <c r="BE75" s="122">
        <f t="shared" si="43"/>
        <v>0</v>
      </c>
      <c r="BF75" s="122">
        <f t="shared" si="43"/>
        <v>0</v>
      </c>
    </row>
    <row r="76" spans="1:58" ht="31.5" x14ac:dyDescent="0.25">
      <c r="A76" s="108" t="s">
        <v>73</v>
      </c>
      <c r="B76" s="106" t="s">
        <v>591</v>
      </c>
      <c r="C76" s="109" t="s">
        <v>592</v>
      </c>
      <c r="D76" s="122"/>
      <c r="E76" s="122"/>
      <c r="F76" s="122">
        <v>0</v>
      </c>
      <c r="G76" s="122">
        <v>0</v>
      </c>
      <c r="H76" s="122">
        <v>0</v>
      </c>
      <c r="I76" s="122">
        <v>0</v>
      </c>
      <c r="J76" s="122">
        <v>0</v>
      </c>
      <c r="K76" s="122">
        <v>0</v>
      </c>
      <c r="L76" s="122">
        <v>0</v>
      </c>
      <c r="M76" s="122">
        <v>0</v>
      </c>
      <c r="N76" s="122">
        <v>0</v>
      </c>
      <c r="O76" s="122"/>
      <c r="P76" s="122"/>
      <c r="Q76" s="122">
        <v>0</v>
      </c>
      <c r="R76" s="122">
        <v>0</v>
      </c>
      <c r="S76" s="122">
        <v>0</v>
      </c>
      <c r="T76" s="122">
        <v>0</v>
      </c>
      <c r="U76" s="122">
        <v>0</v>
      </c>
      <c r="V76" s="122">
        <v>0</v>
      </c>
      <c r="W76" s="122">
        <v>0</v>
      </c>
      <c r="X76" s="122">
        <v>0</v>
      </c>
      <c r="Y76" s="122">
        <v>0</v>
      </c>
      <c r="Z76" s="122"/>
      <c r="AA76" s="122"/>
      <c r="AB76" s="122">
        <v>0</v>
      </c>
      <c r="AC76" s="122">
        <v>0</v>
      </c>
      <c r="AD76" s="122">
        <v>0</v>
      </c>
      <c r="AE76" s="122">
        <v>0</v>
      </c>
      <c r="AF76" s="122">
        <v>0</v>
      </c>
      <c r="AG76" s="122">
        <v>0</v>
      </c>
      <c r="AH76" s="122">
        <v>0</v>
      </c>
      <c r="AI76" s="122">
        <v>0</v>
      </c>
      <c r="AJ76" s="122">
        <v>0</v>
      </c>
      <c r="AK76" s="122"/>
      <c r="AL76" s="122"/>
      <c r="AM76" s="122">
        <v>0</v>
      </c>
      <c r="AN76" s="122">
        <v>0</v>
      </c>
      <c r="AO76" s="122">
        <v>0</v>
      </c>
      <c r="AP76" s="122">
        <v>0</v>
      </c>
      <c r="AQ76" s="122">
        <v>0</v>
      </c>
      <c r="AR76" s="122">
        <v>0</v>
      </c>
      <c r="AS76" s="122">
        <v>0</v>
      </c>
      <c r="AT76" s="122">
        <v>0</v>
      </c>
      <c r="AU76" s="122">
        <v>0</v>
      </c>
      <c r="AV76" s="122"/>
      <c r="AW76" s="122"/>
      <c r="AX76" s="122">
        <f t="shared" si="43"/>
        <v>0</v>
      </c>
      <c r="AY76" s="122">
        <f t="shared" si="43"/>
        <v>0</v>
      </c>
      <c r="AZ76" s="122">
        <f t="shared" si="43"/>
        <v>0</v>
      </c>
      <c r="BA76" s="122">
        <f t="shared" si="43"/>
        <v>0</v>
      </c>
      <c r="BB76" s="122">
        <f t="shared" si="43"/>
        <v>0</v>
      </c>
      <c r="BC76" s="122">
        <f t="shared" si="43"/>
        <v>0</v>
      </c>
      <c r="BD76" s="122">
        <f t="shared" si="43"/>
        <v>0</v>
      </c>
      <c r="BE76" s="122">
        <f t="shared" si="43"/>
        <v>0</v>
      </c>
      <c r="BF76" s="122">
        <f t="shared" si="43"/>
        <v>0</v>
      </c>
    </row>
    <row r="77" spans="1:58" ht="31.5" x14ac:dyDescent="0.25">
      <c r="A77" s="108" t="s">
        <v>73</v>
      </c>
      <c r="B77" s="106" t="s">
        <v>593</v>
      </c>
      <c r="C77" s="109" t="s">
        <v>594</v>
      </c>
      <c r="D77" s="122"/>
      <c r="E77" s="122"/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/>
      <c r="P77" s="122"/>
      <c r="Q77" s="122">
        <v>0</v>
      </c>
      <c r="R77" s="122">
        <v>0</v>
      </c>
      <c r="S77" s="122">
        <v>0</v>
      </c>
      <c r="T77" s="122">
        <v>0</v>
      </c>
      <c r="U77" s="122">
        <v>0</v>
      </c>
      <c r="V77" s="122">
        <v>0</v>
      </c>
      <c r="W77" s="122">
        <v>0</v>
      </c>
      <c r="X77" s="122">
        <v>0</v>
      </c>
      <c r="Y77" s="122">
        <v>0</v>
      </c>
      <c r="Z77" s="122"/>
      <c r="AA77" s="122"/>
      <c r="AB77" s="122">
        <v>0</v>
      </c>
      <c r="AC77" s="122">
        <v>0</v>
      </c>
      <c r="AD77" s="122">
        <v>0</v>
      </c>
      <c r="AE77" s="122">
        <v>0</v>
      </c>
      <c r="AF77" s="122">
        <v>0</v>
      </c>
      <c r="AG77" s="122">
        <v>0</v>
      </c>
      <c r="AH77" s="122">
        <v>0</v>
      </c>
      <c r="AI77" s="122">
        <v>0</v>
      </c>
      <c r="AJ77" s="122">
        <v>0</v>
      </c>
      <c r="AK77" s="122"/>
      <c r="AL77" s="122"/>
      <c r="AM77" s="122">
        <v>0</v>
      </c>
      <c r="AN77" s="122">
        <v>0</v>
      </c>
      <c r="AO77" s="122">
        <v>0</v>
      </c>
      <c r="AP77" s="122">
        <v>0</v>
      </c>
      <c r="AQ77" s="122">
        <v>0</v>
      </c>
      <c r="AR77" s="122">
        <v>0</v>
      </c>
      <c r="AS77" s="122">
        <v>0</v>
      </c>
      <c r="AT77" s="122">
        <v>0</v>
      </c>
      <c r="AU77" s="122">
        <v>0</v>
      </c>
      <c r="AV77" s="122"/>
      <c r="AW77" s="122"/>
      <c r="AX77" s="122">
        <f t="shared" si="43"/>
        <v>0</v>
      </c>
      <c r="AY77" s="122">
        <f t="shared" si="43"/>
        <v>0</v>
      </c>
      <c r="AZ77" s="122">
        <f t="shared" si="43"/>
        <v>0</v>
      </c>
      <c r="BA77" s="122">
        <f t="shared" si="43"/>
        <v>0</v>
      </c>
      <c r="BB77" s="122">
        <f t="shared" si="43"/>
        <v>0</v>
      </c>
      <c r="BC77" s="122">
        <f t="shared" si="43"/>
        <v>0</v>
      </c>
      <c r="BD77" s="122">
        <f t="shared" si="43"/>
        <v>0</v>
      </c>
      <c r="BE77" s="122">
        <f t="shared" si="43"/>
        <v>0</v>
      </c>
      <c r="BF77" s="122">
        <f t="shared" si="43"/>
        <v>0</v>
      </c>
    </row>
    <row r="78" spans="1:58" x14ac:dyDescent="0.25">
      <c r="A78" s="108" t="s">
        <v>75</v>
      </c>
      <c r="B78" s="106" t="s">
        <v>76</v>
      </c>
      <c r="C78" s="109" t="s">
        <v>18</v>
      </c>
      <c r="D78" s="122"/>
      <c r="E78" s="122"/>
      <c r="F78" s="122">
        <f t="shared" ref="F78:AI78" si="44">IFERROR(SUM(F79:F105),"нд")</f>
        <v>0</v>
      </c>
      <c r="G78" s="122">
        <f t="shared" si="44"/>
        <v>0</v>
      </c>
      <c r="H78" s="122">
        <f t="shared" si="44"/>
        <v>0</v>
      </c>
      <c r="I78" s="122">
        <f t="shared" si="44"/>
        <v>0</v>
      </c>
      <c r="J78" s="122">
        <f t="shared" si="44"/>
        <v>0</v>
      </c>
      <c r="K78" s="122">
        <f t="shared" si="44"/>
        <v>0</v>
      </c>
      <c r="L78" s="122">
        <f t="shared" si="44"/>
        <v>0</v>
      </c>
      <c r="M78" s="122">
        <f t="shared" si="44"/>
        <v>0</v>
      </c>
      <c r="N78" s="122">
        <f t="shared" si="44"/>
        <v>0</v>
      </c>
      <c r="O78" s="122"/>
      <c r="P78" s="122"/>
      <c r="Q78" s="122">
        <f t="shared" si="44"/>
        <v>0</v>
      </c>
      <c r="R78" s="122">
        <f t="shared" si="44"/>
        <v>0</v>
      </c>
      <c r="S78" s="122">
        <f t="shared" si="44"/>
        <v>2.3719999999999999</v>
      </c>
      <c r="T78" s="122">
        <f t="shared" si="44"/>
        <v>0</v>
      </c>
      <c r="U78" s="122">
        <f t="shared" si="44"/>
        <v>0</v>
      </c>
      <c r="V78" s="122">
        <f t="shared" si="44"/>
        <v>0</v>
      </c>
      <c r="W78" s="122">
        <f t="shared" si="44"/>
        <v>0</v>
      </c>
      <c r="X78" s="122">
        <f t="shared" si="44"/>
        <v>0</v>
      </c>
      <c r="Y78" s="122">
        <f t="shared" si="44"/>
        <v>0</v>
      </c>
      <c r="Z78" s="122"/>
      <c r="AA78" s="122"/>
      <c r="AB78" s="122">
        <f t="shared" si="44"/>
        <v>0</v>
      </c>
      <c r="AC78" s="122">
        <f t="shared" si="44"/>
        <v>0</v>
      </c>
      <c r="AD78" s="122">
        <f t="shared" si="44"/>
        <v>2.0619999999999998</v>
      </c>
      <c r="AE78" s="122">
        <f t="shared" si="44"/>
        <v>0</v>
      </c>
      <c r="AF78" s="122">
        <f t="shared" si="44"/>
        <v>0</v>
      </c>
      <c r="AG78" s="122">
        <f t="shared" si="44"/>
        <v>0</v>
      </c>
      <c r="AH78" s="122">
        <f t="shared" si="44"/>
        <v>0</v>
      </c>
      <c r="AI78" s="122">
        <f t="shared" si="44"/>
        <v>0</v>
      </c>
      <c r="AJ78" s="122">
        <f t="shared" ref="AJ78:BF78" si="45">IFERROR(SUM(AJ79:AJ105),"нд")</f>
        <v>0</v>
      </c>
      <c r="AK78" s="122"/>
      <c r="AL78" s="122"/>
      <c r="AM78" s="122">
        <f t="shared" si="45"/>
        <v>0</v>
      </c>
      <c r="AN78" s="122">
        <f t="shared" si="45"/>
        <v>0</v>
      </c>
      <c r="AO78" s="122">
        <f t="shared" si="45"/>
        <v>4.3640000000000008</v>
      </c>
      <c r="AP78" s="122">
        <f t="shared" si="45"/>
        <v>0</v>
      </c>
      <c r="AQ78" s="122">
        <f t="shared" si="45"/>
        <v>0</v>
      </c>
      <c r="AR78" s="122">
        <f t="shared" si="45"/>
        <v>0</v>
      </c>
      <c r="AS78" s="122">
        <f t="shared" si="45"/>
        <v>0</v>
      </c>
      <c r="AT78" s="122">
        <f t="shared" si="45"/>
        <v>0</v>
      </c>
      <c r="AU78" s="122">
        <f t="shared" si="45"/>
        <v>0</v>
      </c>
      <c r="AV78" s="122"/>
      <c r="AW78" s="122"/>
      <c r="AX78" s="122">
        <f t="shared" si="45"/>
        <v>0</v>
      </c>
      <c r="AY78" s="122">
        <f t="shared" si="45"/>
        <v>0</v>
      </c>
      <c r="AZ78" s="122">
        <f t="shared" si="45"/>
        <v>8.798</v>
      </c>
      <c r="BA78" s="122">
        <f t="shared" si="45"/>
        <v>0</v>
      </c>
      <c r="BB78" s="122">
        <f t="shared" si="45"/>
        <v>0</v>
      </c>
      <c r="BC78" s="122">
        <f t="shared" si="45"/>
        <v>0</v>
      </c>
      <c r="BD78" s="122">
        <f t="shared" si="45"/>
        <v>0</v>
      </c>
      <c r="BE78" s="122">
        <f t="shared" si="45"/>
        <v>0</v>
      </c>
      <c r="BF78" s="122">
        <f t="shared" si="45"/>
        <v>0</v>
      </c>
    </row>
    <row r="79" spans="1:58" ht="31.5" x14ac:dyDescent="0.25">
      <c r="A79" s="108" t="s">
        <v>75</v>
      </c>
      <c r="B79" s="106" t="s">
        <v>595</v>
      </c>
      <c r="C79" s="109" t="s">
        <v>596</v>
      </c>
      <c r="D79" s="122"/>
      <c r="E79" s="122"/>
      <c r="F79" s="122">
        <v>0</v>
      </c>
      <c r="G79" s="122">
        <v>0</v>
      </c>
      <c r="H79" s="122">
        <v>0</v>
      </c>
      <c r="I79" s="122">
        <v>0</v>
      </c>
      <c r="J79" s="122">
        <v>0</v>
      </c>
      <c r="K79" s="122">
        <v>0</v>
      </c>
      <c r="L79" s="122">
        <v>0</v>
      </c>
      <c r="M79" s="122">
        <v>0</v>
      </c>
      <c r="N79" s="122">
        <v>0</v>
      </c>
      <c r="O79" s="122"/>
      <c r="P79" s="122"/>
      <c r="Q79" s="122">
        <v>0</v>
      </c>
      <c r="R79" s="122">
        <v>0</v>
      </c>
      <c r="S79" s="122">
        <v>0</v>
      </c>
      <c r="T79" s="122">
        <v>0</v>
      </c>
      <c r="U79" s="122">
        <v>0</v>
      </c>
      <c r="V79" s="122">
        <v>0</v>
      </c>
      <c r="W79" s="122">
        <v>0</v>
      </c>
      <c r="X79" s="122">
        <v>0</v>
      </c>
      <c r="Y79" s="122">
        <v>0</v>
      </c>
      <c r="Z79" s="122"/>
      <c r="AA79" s="122"/>
      <c r="AB79" s="122">
        <v>0</v>
      </c>
      <c r="AC79" s="122">
        <v>0</v>
      </c>
      <c r="AD79" s="122">
        <v>2.0619999999999998</v>
      </c>
      <c r="AE79" s="122">
        <v>0</v>
      </c>
      <c r="AF79" s="122">
        <v>0</v>
      </c>
      <c r="AG79" s="122">
        <v>0</v>
      </c>
      <c r="AH79" s="122">
        <v>0</v>
      </c>
      <c r="AI79" s="122">
        <v>0</v>
      </c>
      <c r="AJ79" s="122">
        <v>0</v>
      </c>
      <c r="AK79" s="122"/>
      <c r="AL79" s="122"/>
      <c r="AM79" s="122">
        <v>0</v>
      </c>
      <c r="AN79" s="122">
        <v>0</v>
      </c>
      <c r="AO79" s="122">
        <v>0</v>
      </c>
      <c r="AP79" s="122">
        <v>0</v>
      </c>
      <c r="AQ79" s="122">
        <v>0</v>
      </c>
      <c r="AR79" s="122">
        <v>0</v>
      </c>
      <c r="AS79" s="122">
        <v>0</v>
      </c>
      <c r="AT79" s="122">
        <v>0</v>
      </c>
      <c r="AU79" s="122">
        <v>0</v>
      </c>
      <c r="AV79" s="122"/>
      <c r="AW79" s="122"/>
      <c r="AX79" s="122">
        <f t="shared" ref="AX79:BF101" si="46">IFERROR(AM79+AB79+Q79+F79,"нд")</f>
        <v>0</v>
      </c>
      <c r="AY79" s="122">
        <f t="shared" si="46"/>
        <v>0</v>
      </c>
      <c r="AZ79" s="122">
        <f t="shared" si="46"/>
        <v>2.0619999999999998</v>
      </c>
      <c r="BA79" s="122">
        <f t="shared" si="46"/>
        <v>0</v>
      </c>
      <c r="BB79" s="122">
        <f t="shared" si="46"/>
        <v>0</v>
      </c>
      <c r="BC79" s="122">
        <f t="shared" si="46"/>
        <v>0</v>
      </c>
      <c r="BD79" s="122">
        <f t="shared" si="46"/>
        <v>0</v>
      </c>
      <c r="BE79" s="122">
        <f t="shared" si="46"/>
        <v>0</v>
      </c>
      <c r="BF79" s="122">
        <f t="shared" si="46"/>
        <v>0</v>
      </c>
    </row>
    <row r="80" spans="1:58" ht="31.5" x14ac:dyDescent="0.25">
      <c r="A80" s="108" t="s">
        <v>75</v>
      </c>
      <c r="B80" s="106" t="s">
        <v>597</v>
      </c>
      <c r="C80" s="109" t="s">
        <v>598</v>
      </c>
      <c r="D80" s="122"/>
      <c r="E80" s="122"/>
      <c r="F80" s="122">
        <v>0</v>
      </c>
      <c r="G80" s="122">
        <v>0</v>
      </c>
      <c r="H80" s="122">
        <v>0</v>
      </c>
      <c r="I80" s="122">
        <v>0</v>
      </c>
      <c r="J80" s="122">
        <v>0</v>
      </c>
      <c r="K80" s="122">
        <v>0</v>
      </c>
      <c r="L80" s="122">
        <v>0</v>
      </c>
      <c r="M80" s="122">
        <v>0</v>
      </c>
      <c r="N80" s="122">
        <v>0</v>
      </c>
      <c r="O80" s="122"/>
      <c r="P80" s="122"/>
      <c r="Q80" s="122">
        <v>0</v>
      </c>
      <c r="R80" s="122">
        <v>0</v>
      </c>
      <c r="S80" s="122">
        <v>0</v>
      </c>
      <c r="T80" s="122">
        <v>0</v>
      </c>
      <c r="U80" s="122">
        <v>0</v>
      </c>
      <c r="V80" s="122">
        <v>0</v>
      </c>
      <c r="W80" s="122">
        <v>0</v>
      </c>
      <c r="X80" s="122">
        <v>0</v>
      </c>
      <c r="Y80" s="122">
        <v>0</v>
      </c>
      <c r="Z80" s="122"/>
      <c r="AA80" s="122"/>
      <c r="AB80" s="122">
        <v>0</v>
      </c>
      <c r="AC80" s="122">
        <v>0</v>
      </c>
      <c r="AD80" s="122">
        <v>0</v>
      </c>
      <c r="AE80" s="122">
        <v>0</v>
      </c>
      <c r="AF80" s="122">
        <v>0</v>
      </c>
      <c r="AG80" s="122">
        <v>0</v>
      </c>
      <c r="AH80" s="122">
        <v>0</v>
      </c>
      <c r="AI80" s="122">
        <v>0</v>
      </c>
      <c r="AJ80" s="122">
        <v>0</v>
      </c>
      <c r="AK80" s="122"/>
      <c r="AL80" s="122"/>
      <c r="AM80" s="122">
        <v>0</v>
      </c>
      <c r="AN80" s="122">
        <v>0</v>
      </c>
      <c r="AO80" s="122">
        <v>0</v>
      </c>
      <c r="AP80" s="122">
        <v>0</v>
      </c>
      <c r="AQ80" s="122">
        <v>0</v>
      </c>
      <c r="AR80" s="122">
        <v>0</v>
      </c>
      <c r="AS80" s="122">
        <v>0</v>
      </c>
      <c r="AT80" s="122">
        <v>0</v>
      </c>
      <c r="AU80" s="122">
        <v>0</v>
      </c>
      <c r="AV80" s="122"/>
      <c r="AW80" s="122"/>
      <c r="AX80" s="122">
        <f t="shared" si="46"/>
        <v>0</v>
      </c>
      <c r="AY80" s="122">
        <f t="shared" si="46"/>
        <v>0</v>
      </c>
      <c r="AZ80" s="122">
        <f t="shared" si="46"/>
        <v>0</v>
      </c>
      <c r="BA80" s="122">
        <f t="shared" si="46"/>
        <v>0</v>
      </c>
      <c r="BB80" s="122">
        <f t="shared" si="46"/>
        <v>0</v>
      </c>
      <c r="BC80" s="122">
        <f t="shared" si="46"/>
        <v>0</v>
      </c>
      <c r="BD80" s="122">
        <f t="shared" si="46"/>
        <v>0</v>
      </c>
      <c r="BE80" s="122">
        <f t="shared" si="46"/>
        <v>0</v>
      </c>
      <c r="BF80" s="122">
        <f t="shared" si="46"/>
        <v>0</v>
      </c>
    </row>
    <row r="81" spans="1:58" ht="31.5" x14ac:dyDescent="0.25">
      <c r="A81" s="108" t="s">
        <v>75</v>
      </c>
      <c r="B81" s="106" t="s">
        <v>599</v>
      </c>
      <c r="C81" s="109" t="s">
        <v>600</v>
      </c>
      <c r="D81" s="122"/>
      <c r="E81" s="122"/>
      <c r="F81" s="122">
        <v>0</v>
      </c>
      <c r="G81" s="122">
        <v>0</v>
      </c>
      <c r="H81" s="122">
        <v>0</v>
      </c>
      <c r="I81" s="122">
        <v>0</v>
      </c>
      <c r="J81" s="122">
        <v>0</v>
      </c>
      <c r="K81" s="122">
        <v>0</v>
      </c>
      <c r="L81" s="122">
        <v>0</v>
      </c>
      <c r="M81" s="122">
        <v>0</v>
      </c>
      <c r="N81" s="122">
        <v>0</v>
      </c>
      <c r="O81" s="122"/>
      <c r="P81" s="122"/>
      <c r="Q81" s="122">
        <v>0</v>
      </c>
      <c r="R81" s="122">
        <v>0</v>
      </c>
      <c r="S81" s="122">
        <v>0</v>
      </c>
      <c r="T81" s="122">
        <v>0</v>
      </c>
      <c r="U81" s="122">
        <v>0</v>
      </c>
      <c r="V81" s="122">
        <v>0</v>
      </c>
      <c r="W81" s="122">
        <v>0</v>
      </c>
      <c r="X81" s="122">
        <v>0</v>
      </c>
      <c r="Y81" s="122">
        <v>0</v>
      </c>
      <c r="Z81" s="122"/>
      <c r="AA81" s="122"/>
      <c r="AB81" s="122">
        <v>0</v>
      </c>
      <c r="AC81" s="122">
        <v>0</v>
      </c>
      <c r="AD81" s="122">
        <v>0</v>
      </c>
      <c r="AE81" s="122">
        <v>0</v>
      </c>
      <c r="AF81" s="122">
        <v>0</v>
      </c>
      <c r="AG81" s="122">
        <v>0</v>
      </c>
      <c r="AH81" s="122">
        <v>0</v>
      </c>
      <c r="AI81" s="122">
        <v>0</v>
      </c>
      <c r="AJ81" s="122">
        <v>0</v>
      </c>
      <c r="AK81" s="122"/>
      <c r="AL81" s="122"/>
      <c r="AM81" s="122">
        <v>0</v>
      </c>
      <c r="AN81" s="122">
        <v>0</v>
      </c>
      <c r="AO81" s="122">
        <v>0</v>
      </c>
      <c r="AP81" s="122">
        <v>0</v>
      </c>
      <c r="AQ81" s="122">
        <v>0</v>
      </c>
      <c r="AR81" s="122">
        <v>0</v>
      </c>
      <c r="AS81" s="122">
        <v>0</v>
      </c>
      <c r="AT81" s="122">
        <v>0</v>
      </c>
      <c r="AU81" s="122">
        <v>0</v>
      </c>
      <c r="AV81" s="122"/>
      <c r="AW81" s="122"/>
      <c r="AX81" s="122">
        <f t="shared" si="46"/>
        <v>0</v>
      </c>
      <c r="AY81" s="122">
        <f t="shared" si="46"/>
        <v>0</v>
      </c>
      <c r="AZ81" s="122">
        <f t="shared" si="46"/>
        <v>0</v>
      </c>
      <c r="BA81" s="122">
        <f t="shared" si="46"/>
        <v>0</v>
      </c>
      <c r="BB81" s="122">
        <f t="shared" si="46"/>
        <v>0</v>
      </c>
      <c r="BC81" s="122">
        <f t="shared" si="46"/>
        <v>0</v>
      </c>
      <c r="BD81" s="122">
        <f t="shared" si="46"/>
        <v>0</v>
      </c>
      <c r="BE81" s="122">
        <f t="shared" si="46"/>
        <v>0</v>
      </c>
      <c r="BF81" s="122">
        <f t="shared" si="46"/>
        <v>0</v>
      </c>
    </row>
    <row r="82" spans="1:58" ht="31.5" x14ac:dyDescent="0.25">
      <c r="A82" s="108" t="s">
        <v>75</v>
      </c>
      <c r="B82" s="106" t="s">
        <v>601</v>
      </c>
      <c r="C82" s="109" t="s">
        <v>602</v>
      </c>
      <c r="D82" s="122"/>
      <c r="E82" s="122"/>
      <c r="F82" s="122">
        <v>0</v>
      </c>
      <c r="G82" s="122">
        <v>0</v>
      </c>
      <c r="H82" s="122">
        <v>0</v>
      </c>
      <c r="I82" s="122">
        <v>0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/>
      <c r="P82" s="122"/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2">
        <v>0</v>
      </c>
      <c r="Y82" s="122">
        <v>0</v>
      </c>
      <c r="Z82" s="122"/>
      <c r="AA82" s="122"/>
      <c r="AB82" s="122">
        <v>0</v>
      </c>
      <c r="AC82" s="122">
        <v>0</v>
      </c>
      <c r="AD82" s="122">
        <v>0</v>
      </c>
      <c r="AE82" s="122">
        <v>0</v>
      </c>
      <c r="AF82" s="122">
        <v>0</v>
      </c>
      <c r="AG82" s="122">
        <v>0</v>
      </c>
      <c r="AH82" s="122">
        <v>0</v>
      </c>
      <c r="AI82" s="122">
        <v>0</v>
      </c>
      <c r="AJ82" s="122">
        <v>0</v>
      </c>
      <c r="AK82" s="122"/>
      <c r="AL82" s="122"/>
      <c r="AM82" s="122">
        <v>0</v>
      </c>
      <c r="AN82" s="122">
        <v>0</v>
      </c>
      <c r="AO82" s="122">
        <v>0</v>
      </c>
      <c r="AP82" s="122">
        <v>0</v>
      </c>
      <c r="AQ82" s="122">
        <v>0</v>
      </c>
      <c r="AR82" s="122">
        <v>0</v>
      </c>
      <c r="AS82" s="122">
        <v>0</v>
      </c>
      <c r="AT82" s="122">
        <v>0</v>
      </c>
      <c r="AU82" s="122">
        <v>0</v>
      </c>
      <c r="AV82" s="122"/>
      <c r="AW82" s="122"/>
      <c r="AX82" s="122">
        <f t="shared" si="46"/>
        <v>0</v>
      </c>
      <c r="AY82" s="122">
        <f t="shared" si="46"/>
        <v>0</v>
      </c>
      <c r="AZ82" s="122">
        <f t="shared" si="46"/>
        <v>0</v>
      </c>
      <c r="BA82" s="122">
        <f t="shared" si="46"/>
        <v>0</v>
      </c>
      <c r="BB82" s="122">
        <f t="shared" si="46"/>
        <v>0</v>
      </c>
      <c r="BC82" s="122">
        <f t="shared" si="46"/>
        <v>0</v>
      </c>
      <c r="BD82" s="122">
        <f t="shared" si="46"/>
        <v>0</v>
      </c>
      <c r="BE82" s="122">
        <f t="shared" si="46"/>
        <v>0</v>
      </c>
      <c r="BF82" s="122">
        <f t="shared" si="46"/>
        <v>0</v>
      </c>
    </row>
    <row r="83" spans="1:58" ht="31.5" x14ac:dyDescent="0.25">
      <c r="A83" s="108" t="s">
        <v>75</v>
      </c>
      <c r="B83" s="106" t="s">
        <v>603</v>
      </c>
      <c r="C83" s="109" t="s">
        <v>604</v>
      </c>
      <c r="D83" s="122"/>
      <c r="E83" s="122"/>
      <c r="F83" s="122">
        <v>0</v>
      </c>
      <c r="G83" s="122">
        <v>0</v>
      </c>
      <c r="H83" s="122">
        <v>0</v>
      </c>
      <c r="I83" s="122">
        <v>0</v>
      </c>
      <c r="J83" s="122">
        <v>0</v>
      </c>
      <c r="K83" s="122">
        <v>0</v>
      </c>
      <c r="L83" s="122">
        <v>0</v>
      </c>
      <c r="M83" s="122">
        <v>0</v>
      </c>
      <c r="N83" s="122">
        <v>0</v>
      </c>
      <c r="O83" s="122"/>
      <c r="P83" s="122"/>
      <c r="Q83" s="122">
        <v>0</v>
      </c>
      <c r="R83" s="122">
        <v>0</v>
      </c>
      <c r="S83" s="122">
        <v>0</v>
      </c>
      <c r="T83" s="122">
        <v>0</v>
      </c>
      <c r="U83" s="122">
        <v>0</v>
      </c>
      <c r="V83" s="122">
        <v>0</v>
      </c>
      <c r="W83" s="122">
        <v>0</v>
      </c>
      <c r="X83" s="122">
        <v>0</v>
      </c>
      <c r="Y83" s="122">
        <v>0</v>
      </c>
      <c r="Z83" s="122"/>
      <c r="AA83" s="122"/>
      <c r="AB83" s="122">
        <v>0</v>
      </c>
      <c r="AC83" s="122">
        <v>0</v>
      </c>
      <c r="AD83" s="122">
        <v>0</v>
      </c>
      <c r="AE83" s="122">
        <v>0</v>
      </c>
      <c r="AF83" s="122">
        <v>0</v>
      </c>
      <c r="AG83" s="122">
        <v>0</v>
      </c>
      <c r="AH83" s="122">
        <v>0</v>
      </c>
      <c r="AI83" s="122">
        <v>0</v>
      </c>
      <c r="AJ83" s="122">
        <v>0</v>
      </c>
      <c r="AK83" s="122"/>
      <c r="AL83" s="122"/>
      <c r="AM83" s="122">
        <v>0</v>
      </c>
      <c r="AN83" s="122">
        <v>0</v>
      </c>
      <c r="AO83" s="122">
        <v>0</v>
      </c>
      <c r="AP83" s="122">
        <v>0</v>
      </c>
      <c r="AQ83" s="122">
        <v>0</v>
      </c>
      <c r="AR83" s="122">
        <v>0</v>
      </c>
      <c r="AS83" s="122">
        <v>0</v>
      </c>
      <c r="AT83" s="122">
        <v>0</v>
      </c>
      <c r="AU83" s="122">
        <v>0</v>
      </c>
      <c r="AV83" s="122"/>
      <c r="AW83" s="122"/>
      <c r="AX83" s="122">
        <f t="shared" si="46"/>
        <v>0</v>
      </c>
      <c r="AY83" s="122">
        <f t="shared" si="46"/>
        <v>0</v>
      </c>
      <c r="AZ83" s="122">
        <f t="shared" si="46"/>
        <v>0</v>
      </c>
      <c r="BA83" s="122">
        <f t="shared" si="46"/>
        <v>0</v>
      </c>
      <c r="BB83" s="122">
        <f t="shared" si="46"/>
        <v>0</v>
      </c>
      <c r="BC83" s="122">
        <f t="shared" si="46"/>
        <v>0</v>
      </c>
      <c r="BD83" s="122">
        <f t="shared" si="46"/>
        <v>0</v>
      </c>
      <c r="BE83" s="122">
        <f t="shared" si="46"/>
        <v>0</v>
      </c>
      <c r="BF83" s="122">
        <f t="shared" si="46"/>
        <v>0</v>
      </c>
    </row>
    <row r="84" spans="1:58" ht="31.5" x14ac:dyDescent="0.25">
      <c r="A84" s="108" t="s">
        <v>75</v>
      </c>
      <c r="B84" s="106" t="s">
        <v>605</v>
      </c>
      <c r="C84" s="109" t="s">
        <v>606</v>
      </c>
      <c r="D84" s="122"/>
      <c r="E84" s="122"/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2">
        <v>0</v>
      </c>
      <c r="M84" s="122">
        <v>0</v>
      </c>
      <c r="N84" s="122">
        <v>0</v>
      </c>
      <c r="O84" s="122"/>
      <c r="P84" s="122"/>
      <c r="Q84" s="122">
        <v>0</v>
      </c>
      <c r="R84" s="122">
        <v>0</v>
      </c>
      <c r="S84" s="122">
        <v>0.99</v>
      </c>
      <c r="T84" s="122">
        <v>0</v>
      </c>
      <c r="U84" s="122">
        <v>0</v>
      </c>
      <c r="V84" s="122">
        <v>0</v>
      </c>
      <c r="W84" s="122">
        <v>0</v>
      </c>
      <c r="X84" s="122">
        <v>0</v>
      </c>
      <c r="Y84" s="122">
        <v>0</v>
      </c>
      <c r="Z84" s="122"/>
      <c r="AA84" s="122"/>
      <c r="AB84" s="122">
        <v>0</v>
      </c>
      <c r="AC84" s="122">
        <v>0</v>
      </c>
      <c r="AD84" s="122">
        <v>0</v>
      </c>
      <c r="AE84" s="122">
        <v>0</v>
      </c>
      <c r="AF84" s="122">
        <v>0</v>
      </c>
      <c r="AG84" s="122">
        <v>0</v>
      </c>
      <c r="AH84" s="122">
        <v>0</v>
      </c>
      <c r="AI84" s="122">
        <v>0</v>
      </c>
      <c r="AJ84" s="122">
        <v>0</v>
      </c>
      <c r="AK84" s="122"/>
      <c r="AL84" s="122"/>
      <c r="AM84" s="122">
        <v>0</v>
      </c>
      <c r="AN84" s="122">
        <v>0</v>
      </c>
      <c r="AO84" s="122">
        <v>0</v>
      </c>
      <c r="AP84" s="122">
        <v>0</v>
      </c>
      <c r="AQ84" s="122">
        <v>0</v>
      </c>
      <c r="AR84" s="122">
        <v>0</v>
      </c>
      <c r="AS84" s="122">
        <v>0</v>
      </c>
      <c r="AT84" s="122">
        <v>0</v>
      </c>
      <c r="AU84" s="122">
        <v>0</v>
      </c>
      <c r="AV84" s="122"/>
      <c r="AW84" s="122"/>
      <c r="AX84" s="122">
        <f t="shared" si="46"/>
        <v>0</v>
      </c>
      <c r="AY84" s="122">
        <f t="shared" si="46"/>
        <v>0</v>
      </c>
      <c r="AZ84" s="122">
        <f t="shared" si="46"/>
        <v>0.99</v>
      </c>
      <c r="BA84" s="122">
        <f t="shared" si="46"/>
        <v>0</v>
      </c>
      <c r="BB84" s="122">
        <f t="shared" si="46"/>
        <v>0</v>
      </c>
      <c r="BC84" s="122">
        <f t="shared" si="46"/>
        <v>0</v>
      </c>
      <c r="BD84" s="122">
        <f t="shared" si="46"/>
        <v>0</v>
      </c>
      <c r="BE84" s="122">
        <f t="shared" si="46"/>
        <v>0</v>
      </c>
      <c r="BF84" s="122">
        <f t="shared" si="46"/>
        <v>0</v>
      </c>
    </row>
    <row r="85" spans="1:58" ht="31.5" x14ac:dyDescent="0.25">
      <c r="A85" s="108" t="s">
        <v>75</v>
      </c>
      <c r="B85" s="106" t="s">
        <v>607</v>
      </c>
      <c r="C85" s="109" t="s">
        <v>608</v>
      </c>
      <c r="D85" s="122"/>
      <c r="E85" s="122"/>
      <c r="F85" s="122">
        <v>0</v>
      </c>
      <c r="G85" s="122">
        <v>0</v>
      </c>
      <c r="H85" s="122">
        <v>0</v>
      </c>
      <c r="I85" s="122">
        <v>0</v>
      </c>
      <c r="J85" s="122">
        <v>0</v>
      </c>
      <c r="K85" s="122">
        <v>0</v>
      </c>
      <c r="L85" s="122">
        <v>0</v>
      </c>
      <c r="M85" s="122">
        <v>0</v>
      </c>
      <c r="N85" s="122">
        <v>0</v>
      </c>
      <c r="O85" s="122"/>
      <c r="P85" s="122"/>
      <c r="Q85" s="122">
        <v>0</v>
      </c>
      <c r="R85" s="122">
        <v>0</v>
      </c>
      <c r="S85" s="122">
        <v>0.43099999999999999</v>
      </c>
      <c r="T85" s="122">
        <v>0</v>
      </c>
      <c r="U85" s="122">
        <v>0</v>
      </c>
      <c r="V85" s="122">
        <v>0</v>
      </c>
      <c r="W85" s="122">
        <v>0</v>
      </c>
      <c r="X85" s="122">
        <v>0</v>
      </c>
      <c r="Y85" s="122">
        <v>0</v>
      </c>
      <c r="Z85" s="122"/>
      <c r="AA85" s="122"/>
      <c r="AB85" s="122">
        <v>0</v>
      </c>
      <c r="AC85" s="122">
        <v>0</v>
      </c>
      <c r="AD85" s="122">
        <v>0</v>
      </c>
      <c r="AE85" s="122">
        <v>0</v>
      </c>
      <c r="AF85" s="122">
        <v>0</v>
      </c>
      <c r="AG85" s="122">
        <v>0</v>
      </c>
      <c r="AH85" s="122">
        <v>0</v>
      </c>
      <c r="AI85" s="122">
        <v>0</v>
      </c>
      <c r="AJ85" s="122">
        <v>0</v>
      </c>
      <c r="AK85" s="122"/>
      <c r="AL85" s="122"/>
      <c r="AM85" s="122">
        <v>0</v>
      </c>
      <c r="AN85" s="122">
        <v>0</v>
      </c>
      <c r="AO85" s="122">
        <v>0</v>
      </c>
      <c r="AP85" s="122">
        <v>0</v>
      </c>
      <c r="AQ85" s="122">
        <v>0</v>
      </c>
      <c r="AR85" s="122">
        <v>0</v>
      </c>
      <c r="AS85" s="122">
        <v>0</v>
      </c>
      <c r="AT85" s="122">
        <v>0</v>
      </c>
      <c r="AU85" s="122">
        <v>0</v>
      </c>
      <c r="AV85" s="122"/>
      <c r="AW85" s="122"/>
      <c r="AX85" s="122">
        <f t="shared" si="46"/>
        <v>0</v>
      </c>
      <c r="AY85" s="122">
        <f t="shared" si="46"/>
        <v>0</v>
      </c>
      <c r="AZ85" s="122">
        <f t="shared" si="46"/>
        <v>0.43099999999999999</v>
      </c>
      <c r="BA85" s="122">
        <f t="shared" si="46"/>
        <v>0</v>
      </c>
      <c r="BB85" s="122">
        <f t="shared" si="46"/>
        <v>0</v>
      </c>
      <c r="BC85" s="122">
        <f t="shared" si="46"/>
        <v>0</v>
      </c>
      <c r="BD85" s="122">
        <f t="shared" si="46"/>
        <v>0</v>
      </c>
      <c r="BE85" s="122">
        <f t="shared" si="46"/>
        <v>0</v>
      </c>
      <c r="BF85" s="122">
        <f t="shared" si="46"/>
        <v>0</v>
      </c>
    </row>
    <row r="86" spans="1:58" ht="31.5" x14ac:dyDescent="0.25">
      <c r="A86" s="108" t="s">
        <v>75</v>
      </c>
      <c r="B86" s="106" t="s">
        <v>609</v>
      </c>
      <c r="C86" s="109" t="s">
        <v>610</v>
      </c>
      <c r="D86" s="122"/>
      <c r="E86" s="122"/>
      <c r="F86" s="122">
        <v>0</v>
      </c>
      <c r="G86" s="122">
        <v>0</v>
      </c>
      <c r="H86" s="122">
        <v>0</v>
      </c>
      <c r="I86" s="122">
        <v>0</v>
      </c>
      <c r="J86" s="122">
        <v>0</v>
      </c>
      <c r="K86" s="122">
        <v>0</v>
      </c>
      <c r="L86" s="122">
        <v>0</v>
      </c>
      <c r="M86" s="122">
        <v>0</v>
      </c>
      <c r="N86" s="122">
        <v>0</v>
      </c>
      <c r="O86" s="122"/>
      <c r="P86" s="122"/>
      <c r="Q86" s="122">
        <v>0</v>
      </c>
      <c r="R86" s="122">
        <v>0</v>
      </c>
      <c r="S86" s="122">
        <v>0</v>
      </c>
      <c r="T86" s="122">
        <v>0</v>
      </c>
      <c r="U86" s="122">
        <v>0</v>
      </c>
      <c r="V86" s="122">
        <v>0</v>
      </c>
      <c r="W86" s="122">
        <v>0</v>
      </c>
      <c r="X86" s="122">
        <v>0</v>
      </c>
      <c r="Y86" s="122">
        <v>0</v>
      </c>
      <c r="Z86" s="122"/>
      <c r="AA86" s="122"/>
      <c r="AB86" s="122">
        <v>0</v>
      </c>
      <c r="AC86" s="122">
        <v>0</v>
      </c>
      <c r="AD86" s="122">
        <v>0</v>
      </c>
      <c r="AE86" s="122">
        <v>0</v>
      </c>
      <c r="AF86" s="122">
        <v>0</v>
      </c>
      <c r="AG86" s="122">
        <v>0</v>
      </c>
      <c r="AH86" s="122">
        <v>0</v>
      </c>
      <c r="AI86" s="122">
        <v>0</v>
      </c>
      <c r="AJ86" s="122">
        <v>0</v>
      </c>
      <c r="AK86" s="122"/>
      <c r="AL86" s="122"/>
      <c r="AM86" s="122">
        <v>0</v>
      </c>
      <c r="AN86" s="122">
        <v>0</v>
      </c>
      <c r="AO86" s="122">
        <v>1.6479999999999999</v>
      </c>
      <c r="AP86" s="122">
        <v>0</v>
      </c>
      <c r="AQ86" s="122">
        <v>0</v>
      </c>
      <c r="AR86" s="122">
        <v>0</v>
      </c>
      <c r="AS86" s="122">
        <v>0</v>
      </c>
      <c r="AT86" s="122">
        <v>0</v>
      </c>
      <c r="AU86" s="122">
        <v>0</v>
      </c>
      <c r="AV86" s="122"/>
      <c r="AW86" s="122"/>
      <c r="AX86" s="122">
        <f t="shared" si="46"/>
        <v>0</v>
      </c>
      <c r="AY86" s="122">
        <f t="shared" si="46"/>
        <v>0</v>
      </c>
      <c r="AZ86" s="122">
        <f t="shared" si="46"/>
        <v>1.6479999999999999</v>
      </c>
      <c r="BA86" s="122">
        <f t="shared" si="46"/>
        <v>0</v>
      </c>
      <c r="BB86" s="122">
        <f t="shared" si="46"/>
        <v>0</v>
      </c>
      <c r="BC86" s="122">
        <f t="shared" si="46"/>
        <v>0</v>
      </c>
      <c r="BD86" s="122">
        <f t="shared" si="46"/>
        <v>0</v>
      </c>
      <c r="BE86" s="122">
        <f t="shared" si="46"/>
        <v>0</v>
      </c>
      <c r="BF86" s="122">
        <f t="shared" si="46"/>
        <v>0</v>
      </c>
    </row>
    <row r="87" spans="1:58" ht="31.5" x14ac:dyDescent="0.25">
      <c r="A87" s="108" t="s">
        <v>75</v>
      </c>
      <c r="B87" s="106" t="s">
        <v>611</v>
      </c>
      <c r="C87" s="109" t="s">
        <v>612</v>
      </c>
      <c r="D87" s="122"/>
      <c r="E87" s="122"/>
      <c r="F87" s="122">
        <v>0</v>
      </c>
      <c r="G87" s="122">
        <v>0</v>
      </c>
      <c r="H87" s="122">
        <v>0</v>
      </c>
      <c r="I87" s="122">
        <v>0</v>
      </c>
      <c r="J87" s="122">
        <v>0</v>
      </c>
      <c r="K87" s="122">
        <v>0</v>
      </c>
      <c r="L87" s="122">
        <v>0</v>
      </c>
      <c r="M87" s="122">
        <v>0</v>
      </c>
      <c r="N87" s="122">
        <v>0</v>
      </c>
      <c r="O87" s="122"/>
      <c r="P87" s="122"/>
      <c r="Q87" s="122">
        <v>0</v>
      </c>
      <c r="R87" s="122">
        <v>0</v>
      </c>
      <c r="S87" s="122">
        <v>0</v>
      </c>
      <c r="T87" s="122">
        <v>0</v>
      </c>
      <c r="U87" s="122">
        <v>0</v>
      </c>
      <c r="V87" s="122">
        <v>0</v>
      </c>
      <c r="W87" s="122">
        <v>0</v>
      </c>
      <c r="X87" s="122">
        <v>0</v>
      </c>
      <c r="Y87" s="122">
        <v>0</v>
      </c>
      <c r="Z87" s="122"/>
      <c r="AA87" s="122"/>
      <c r="AB87" s="122">
        <v>0</v>
      </c>
      <c r="AC87" s="122">
        <v>0</v>
      </c>
      <c r="AD87" s="122">
        <v>0</v>
      </c>
      <c r="AE87" s="122">
        <v>0</v>
      </c>
      <c r="AF87" s="122">
        <v>0</v>
      </c>
      <c r="AG87" s="122">
        <v>0</v>
      </c>
      <c r="AH87" s="122">
        <v>0</v>
      </c>
      <c r="AI87" s="122">
        <v>0</v>
      </c>
      <c r="AJ87" s="122">
        <v>0</v>
      </c>
      <c r="AK87" s="122"/>
      <c r="AL87" s="122"/>
      <c r="AM87" s="122">
        <v>0</v>
      </c>
      <c r="AN87" s="122">
        <v>0</v>
      </c>
      <c r="AO87" s="122">
        <v>0</v>
      </c>
      <c r="AP87" s="122">
        <v>0</v>
      </c>
      <c r="AQ87" s="122">
        <v>0</v>
      </c>
      <c r="AR87" s="122">
        <v>0</v>
      </c>
      <c r="AS87" s="122">
        <v>0</v>
      </c>
      <c r="AT87" s="122">
        <v>0</v>
      </c>
      <c r="AU87" s="122">
        <v>0</v>
      </c>
      <c r="AV87" s="122"/>
      <c r="AW87" s="122"/>
      <c r="AX87" s="122">
        <f t="shared" si="46"/>
        <v>0</v>
      </c>
      <c r="AY87" s="122">
        <f t="shared" si="46"/>
        <v>0</v>
      </c>
      <c r="AZ87" s="122">
        <f t="shared" si="46"/>
        <v>0</v>
      </c>
      <c r="BA87" s="122">
        <f t="shared" si="46"/>
        <v>0</v>
      </c>
      <c r="BB87" s="122">
        <f t="shared" si="46"/>
        <v>0</v>
      </c>
      <c r="BC87" s="122">
        <f t="shared" si="46"/>
        <v>0</v>
      </c>
      <c r="BD87" s="122">
        <f t="shared" si="46"/>
        <v>0</v>
      </c>
      <c r="BE87" s="122">
        <f t="shared" si="46"/>
        <v>0</v>
      </c>
      <c r="BF87" s="122">
        <f t="shared" si="46"/>
        <v>0</v>
      </c>
    </row>
    <row r="88" spans="1:58" ht="31.5" x14ac:dyDescent="0.25">
      <c r="A88" s="108" t="s">
        <v>75</v>
      </c>
      <c r="B88" s="106" t="s">
        <v>613</v>
      </c>
      <c r="C88" s="109" t="s">
        <v>614</v>
      </c>
      <c r="D88" s="122"/>
      <c r="E88" s="122"/>
      <c r="F88" s="122">
        <v>0</v>
      </c>
      <c r="G88" s="122">
        <v>0</v>
      </c>
      <c r="H88" s="122">
        <v>0</v>
      </c>
      <c r="I88" s="122">
        <v>0</v>
      </c>
      <c r="J88" s="122">
        <v>0</v>
      </c>
      <c r="K88" s="122">
        <v>0</v>
      </c>
      <c r="L88" s="122">
        <v>0</v>
      </c>
      <c r="M88" s="122">
        <v>0</v>
      </c>
      <c r="N88" s="122">
        <v>0</v>
      </c>
      <c r="O88" s="122"/>
      <c r="P88" s="122"/>
      <c r="Q88" s="122">
        <v>0</v>
      </c>
      <c r="R88" s="122">
        <v>0</v>
      </c>
      <c r="S88" s="122">
        <v>0</v>
      </c>
      <c r="T88" s="122">
        <v>0</v>
      </c>
      <c r="U88" s="122">
        <v>0</v>
      </c>
      <c r="V88" s="122">
        <v>0</v>
      </c>
      <c r="W88" s="122">
        <v>0</v>
      </c>
      <c r="X88" s="122">
        <v>0</v>
      </c>
      <c r="Y88" s="122">
        <v>0</v>
      </c>
      <c r="Z88" s="122"/>
      <c r="AA88" s="122"/>
      <c r="AB88" s="122">
        <v>0</v>
      </c>
      <c r="AC88" s="122">
        <v>0</v>
      </c>
      <c r="AD88" s="122">
        <v>0</v>
      </c>
      <c r="AE88" s="122">
        <v>0</v>
      </c>
      <c r="AF88" s="122">
        <v>0</v>
      </c>
      <c r="AG88" s="122">
        <v>0</v>
      </c>
      <c r="AH88" s="122">
        <v>0</v>
      </c>
      <c r="AI88" s="122">
        <v>0</v>
      </c>
      <c r="AJ88" s="122">
        <v>0</v>
      </c>
      <c r="AK88" s="122"/>
      <c r="AL88" s="122"/>
      <c r="AM88" s="122">
        <v>0</v>
      </c>
      <c r="AN88" s="122">
        <v>0</v>
      </c>
      <c r="AO88" s="122">
        <v>0</v>
      </c>
      <c r="AP88" s="122">
        <v>0</v>
      </c>
      <c r="AQ88" s="122">
        <v>0</v>
      </c>
      <c r="AR88" s="122">
        <v>0</v>
      </c>
      <c r="AS88" s="122">
        <v>0</v>
      </c>
      <c r="AT88" s="122">
        <v>0</v>
      </c>
      <c r="AU88" s="122">
        <v>0</v>
      </c>
      <c r="AV88" s="122"/>
      <c r="AW88" s="122"/>
      <c r="AX88" s="122">
        <f t="shared" si="46"/>
        <v>0</v>
      </c>
      <c r="AY88" s="122">
        <f t="shared" si="46"/>
        <v>0</v>
      </c>
      <c r="AZ88" s="122">
        <f t="shared" si="46"/>
        <v>0</v>
      </c>
      <c r="BA88" s="122">
        <f t="shared" si="46"/>
        <v>0</v>
      </c>
      <c r="BB88" s="122">
        <f t="shared" si="46"/>
        <v>0</v>
      </c>
      <c r="BC88" s="122">
        <f t="shared" si="46"/>
        <v>0</v>
      </c>
      <c r="BD88" s="122">
        <f t="shared" si="46"/>
        <v>0</v>
      </c>
      <c r="BE88" s="122">
        <f t="shared" si="46"/>
        <v>0</v>
      </c>
      <c r="BF88" s="122">
        <f t="shared" si="46"/>
        <v>0</v>
      </c>
    </row>
    <row r="89" spans="1:58" ht="31.5" x14ac:dyDescent="0.25">
      <c r="A89" s="108" t="s">
        <v>75</v>
      </c>
      <c r="B89" s="106" t="s">
        <v>615</v>
      </c>
      <c r="C89" s="109" t="s">
        <v>616</v>
      </c>
      <c r="D89" s="122"/>
      <c r="E89" s="122"/>
      <c r="F89" s="122">
        <v>0</v>
      </c>
      <c r="G89" s="122">
        <v>0</v>
      </c>
      <c r="H89" s="122">
        <v>0</v>
      </c>
      <c r="I89" s="122">
        <v>0</v>
      </c>
      <c r="J89" s="122">
        <v>0</v>
      </c>
      <c r="K89" s="122">
        <v>0</v>
      </c>
      <c r="L89" s="122">
        <v>0</v>
      </c>
      <c r="M89" s="122">
        <v>0</v>
      </c>
      <c r="N89" s="122">
        <v>0</v>
      </c>
      <c r="O89" s="122"/>
      <c r="P89" s="122"/>
      <c r="Q89" s="122">
        <v>0</v>
      </c>
      <c r="R89" s="122">
        <v>0</v>
      </c>
      <c r="S89" s="122">
        <v>0.66100000000000003</v>
      </c>
      <c r="T89" s="122">
        <v>0</v>
      </c>
      <c r="U89" s="122">
        <v>0</v>
      </c>
      <c r="V89" s="122">
        <v>0</v>
      </c>
      <c r="W89" s="122">
        <v>0</v>
      </c>
      <c r="X89" s="122">
        <v>0</v>
      </c>
      <c r="Y89" s="122">
        <v>0</v>
      </c>
      <c r="Z89" s="122"/>
      <c r="AA89" s="122"/>
      <c r="AB89" s="122">
        <v>0</v>
      </c>
      <c r="AC89" s="122">
        <v>0</v>
      </c>
      <c r="AD89" s="122">
        <v>0</v>
      </c>
      <c r="AE89" s="122">
        <v>0</v>
      </c>
      <c r="AF89" s="122">
        <v>0</v>
      </c>
      <c r="AG89" s="122">
        <v>0</v>
      </c>
      <c r="AH89" s="122">
        <v>0</v>
      </c>
      <c r="AI89" s="122">
        <v>0</v>
      </c>
      <c r="AJ89" s="122">
        <v>0</v>
      </c>
      <c r="AK89" s="122"/>
      <c r="AL89" s="122"/>
      <c r="AM89" s="122">
        <v>0</v>
      </c>
      <c r="AN89" s="122">
        <v>0</v>
      </c>
      <c r="AO89" s="122">
        <v>0</v>
      </c>
      <c r="AP89" s="122">
        <v>0</v>
      </c>
      <c r="AQ89" s="122">
        <v>0</v>
      </c>
      <c r="AR89" s="122">
        <v>0</v>
      </c>
      <c r="AS89" s="122">
        <v>0</v>
      </c>
      <c r="AT89" s="122">
        <v>0</v>
      </c>
      <c r="AU89" s="122">
        <v>0</v>
      </c>
      <c r="AV89" s="122"/>
      <c r="AW89" s="122"/>
      <c r="AX89" s="122">
        <f t="shared" si="46"/>
        <v>0</v>
      </c>
      <c r="AY89" s="122">
        <f t="shared" si="46"/>
        <v>0</v>
      </c>
      <c r="AZ89" s="122">
        <f t="shared" si="46"/>
        <v>0.66100000000000003</v>
      </c>
      <c r="BA89" s="122">
        <f t="shared" si="46"/>
        <v>0</v>
      </c>
      <c r="BB89" s="122">
        <f t="shared" si="46"/>
        <v>0</v>
      </c>
      <c r="BC89" s="122">
        <f t="shared" si="46"/>
        <v>0</v>
      </c>
      <c r="BD89" s="122">
        <f t="shared" si="46"/>
        <v>0</v>
      </c>
      <c r="BE89" s="122">
        <f t="shared" si="46"/>
        <v>0</v>
      </c>
      <c r="BF89" s="122">
        <f t="shared" si="46"/>
        <v>0</v>
      </c>
    </row>
    <row r="90" spans="1:58" ht="31.5" x14ac:dyDescent="0.25">
      <c r="A90" s="108" t="s">
        <v>75</v>
      </c>
      <c r="B90" s="106" t="s">
        <v>617</v>
      </c>
      <c r="C90" s="109" t="s">
        <v>618</v>
      </c>
      <c r="D90" s="122"/>
      <c r="E90" s="122"/>
      <c r="F90" s="122">
        <v>0</v>
      </c>
      <c r="G90" s="122">
        <v>0</v>
      </c>
      <c r="H90" s="122">
        <v>0</v>
      </c>
      <c r="I90" s="122">
        <v>0</v>
      </c>
      <c r="J90" s="122">
        <v>0</v>
      </c>
      <c r="K90" s="122">
        <v>0</v>
      </c>
      <c r="L90" s="122">
        <v>0</v>
      </c>
      <c r="M90" s="122">
        <v>0</v>
      </c>
      <c r="N90" s="122">
        <v>0</v>
      </c>
      <c r="O90" s="122"/>
      <c r="P90" s="122"/>
      <c r="Q90" s="122">
        <v>0</v>
      </c>
      <c r="R90" s="122">
        <v>0</v>
      </c>
      <c r="S90" s="122">
        <v>0</v>
      </c>
      <c r="T90" s="122">
        <v>0</v>
      </c>
      <c r="U90" s="122">
        <v>0</v>
      </c>
      <c r="V90" s="122">
        <v>0</v>
      </c>
      <c r="W90" s="122">
        <v>0</v>
      </c>
      <c r="X90" s="122">
        <v>0</v>
      </c>
      <c r="Y90" s="122">
        <v>0</v>
      </c>
      <c r="Z90" s="122"/>
      <c r="AA90" s="122"/>
      <c r="AB90" s="122">
        <v>0</v>
      </c>
      <c r="AC90" s="122">
        <v>0</v>
      </c>
      <c r="AD90" s="122">
        <v>0</v>
      </c>
      <c r="AE90" s="122">
        <v>0</v>
      </c>
      <c r="AF90" s="122">
        <v>0</v>
      </c>
      <c r="AG90" s="122">
        <v>0</v>
      </c>
      <c r="AH90" s="122">
        <v>0</v>
      </c>
      <c r="AI90" s="122">
        <v>0</v>
      </c>
      <c r="AJ90" s="122">
        <v>0</v>
      </c>
      <c r="AK90" s="122"/>
      <c r="AL90" s="122"/>
      <c r="AM90" s="122">
        <v>0</v>
      </c>
      <c r="AN90" s="122">
        <v>0</v>
      </c>
      <c r="AO90" s="122">
        <v>1.3580000000000001</v>
      </c>
      <c r="AP90" s="122">
        <v>0</v>
      </c>
      <c r="AQ90" s="122">
        <v>0</v>
      </c>
      <c r="AR90" s="122">
        <v>0</v>
      </c>
      <c r="AS90" s="122">
        <v>0</v>
      </c>
      <c r="AT90" s="122">
        <v>0</v>
      </c>
      <c r="AU90" s="122">
        <v>0</v>
      </c>
      <c r="AV90" s="122"/>
      <c r="AW90" s="122"/>
      <c r="AX90" s="122">
        <f t="shared" si="46"/>
        <v>0</v>
      </c>
      <c r="AY90" s="122">
        <f t="shared" si="46"/>
        <v>0</v>
      </c>
      <c r="AZ90" s="122">
        <f t="shared" si="46"/>
        <v>1.3580000000000001</v>
      </c>
      <c r="BA90" s="122">
        <f t="shared" si="46"/>
        <v>0</v>
      </c>
      <c r="BB90" s="122">
        <f t="shared" si="46"/>
        <v>0</v>
      </c>
      <c r="BC90" s="122">
        <f t="shared" si="46"/>
        <v>0</v>
      </c>
      <c r="BD90" s="122">
        <f t="shared" si="46"/>
        <v>0</v>
      </c>
      <c r="BE90" s="122">
        <f t="shared" si="46"/>
        <v>0</v>
      </c>
      <c r="BF90" s="122">
        <f t="shared" si="46"/>
        <v>0</v>
      </c>
    </row>
    <row r="91" spans="1:58" ht="31.5" x14ac:dyDescent="0.25">
      <c r="A91" s="108" t="s">
        <v>75</v>
      </c>
      <c r="B91" s="106" t="s">
        <v>619</v>
      </c>
      <c r="C91" s="109" t="s">
        <v>620</v>
      </c>
      <c r="D91" s="122"/>
      <c r="E91" s="122"/>
      <c r="F91" s="122">
        <v>0</v>
      </c>
      <c r="G91" s="122">
        <v>0</v>
      </c>
      <c r="H91" s="122">
        <v>0</v>
      </c>
      <c r="I91" s="122">
        <v>0</v>
      </c>
      <c r="J91" s="122">
        <v>0</v>
      </c>
      <c r="K91" s="122">
        <v>0</v>
      </c>
      <c r="L91" s="122">
        <v>0</v>
      </c>
      <c r="M91" s="122">
        <v>0</v>
      </c>
      <c r="N91" s="122">
        <v>0</v>
      </c>
      <c r="O91" s="122"/>
      <c r="P91" s="122"/>
      <c r="Q91" s="122">
        <v>0</v>
      </c>
      <c r="R91" s="122">
        <v>0</v>
      </c>
      <c r="S91" s="122">
        <v>0</v>
      </c>
      <c r="T91" s="122">
        <v>0</v>
      </c>
      <c r="U91" s="122">
        <v>0</v>
      </c>
      <c r="V91" s="122">
        <v>0</v>
      </c>
      <c r="W91" s="122">
        <v>0</v>
      </c>
      <c r="X91" s="122">
        <v>0</v>
      </c>
      <c r="Y91" s="122">
        <v>0</v>
      </c>
      <c r="Z91" s="122"/>
      <c r="AA91" s="122"/>
      <c r="AB91" s="122">
        <v>0</v>
      </c>
      <c r="AC91" s="122">
        <v>0</v>
      </c>
      <c r="AD91" s="122">
        <v>0</v>
      </c>
      <c r="AE91" s="122">
        <v>0</v>
      </c>
      <c r="AF91" s="122">
        <v>0</v>
      </c>
      <c r="AG91" s="122">
        <v>0</v>
      </c>
      <c r="AH91" s="122">
        <v>0</v>
      </c>
      <c r="AI91" s="122">
        <v>0</v>
      </c>
      <c r="AJ91" s="122">
        <v>0</v>
      </c>
      <c r="AK91" s="122"/>
      <c r="AL91" s="122"/>
      <c r="AM91" s="122">
        <v>0</v>
      </c>
      <c r="AN91" s="122">
        <v>0</v>
      </c>
      <c r="AO91" s="122">
        <v>1.3580000000000001</v>
      </c>
      <c r="AP91" s="122">
        <v>0</v>
      </c>
      <c r="AQ91" s="122">
        <v>0</v>
      </c>
      <c r="AR91" s="122">
        <v>0</v>
      </c>
      <c r="AS91" s="122">
        <v>0</v>
      </c>
      <c r="AT91" s="122">
        <v>0</v>
      </c>
      <c r="AU91" s="122">
        <v>0</v>
      </c>
      <c r="AV91" s="122"/>
      <c r="AW91" s="122"/>
      <c r="AX91" s="122">
        <f t="shared" si="46"/>
        <v>0</v>
      </c>
      <c r="AY91" s="122">
        <f t="shared" si="46"/>
        <v>0</v>
      </c>
      <c r="AZ91" s="122">
        <f t="shared" si="46"/>
        <v>1.3580000000000001</v>
      </c>
      <c r="BA91" s="122">
        <f t="shared" si="46"/>
        <v>0</v>
      </c>
      <c r="BB91" s="122">
        <f t="shared" si="46"/>
        <v>0</v>
      </c>
      <c r="BC91" s="122">
        <f t="shared" si="46"/>
        <v>0</v>
      </c>
      <c r="BD91" s="122">
        <f t="shared" si="46"/>
        <v>0</v>
      </c>
      <c r="BE91" s="122">
        <f t="shared" si="46"/>
        <v>0</v>
      </c>
      <c r="BF91" s="122">
        <f t="shared" si="46"/>
        <v>0</v>
      </c>
    </row>
    <row r="92" spans="1:58" ht="31.5" x14ac:dyDescent="0.25">
      <c r="A92" s="108" t="s">
        <v>75</v>
      </c>
      <c r="B92" s="106" t="s">
        <v>621</v>
      </c>
      <c r="C92" s="109" t="s">
        <v>622</v>
      </c>
      <c r="D92" s="122"/>
      <c r="E92" s="122"/>
      <c r="F92" s="122">
        <v>0</v>
      </c>
      <c r="G92" s="122">
        <v>0</v>
      </c>
      <c r="H92" s="122">
        <v>0</v>
      </c>
      <c r="I92" s="122">
        <v>0</v>
      </c>
      <c r="J92" s="122">
        <v>0</v>
      </c>
      <c r="K92" s="122">
        <v>0</v>
      </c>
      <c r="L92" s="122">
        <v>0</v>
      </c>
      <c r="M92" s="122">
        <v>0</v>
      </c>
      <c r="N92" s="122">
        <v>0</v>
      </c>
      <c r="O92" s="122"/>
      <c r="P92" s="122"/>
      <c r="Q92" s="122">
        <v>0</v>
      </c>
      <c r="R92" s="122">
        <v>0</v>
      </c>
      <c r="S92" s="122">
        <v>0.28999999999999998</v>
      </c>
      <c r="T92" s="122">
        <v>0</v>
      </c>
      <c r="U92" s="122">
        <v>0</v>
      </c>
      <c r="V92" s="122">
        <v>0</v>
      </c>
      <c r="W92" s="122">
        <v>0</v>
      </c>
      <c r="X92" s="122">
        <v>0</v>
      </c>
      <c r="Y92" s="122">
        <v>0</v>
      </c>
      <c r="Z92" s="122"/>
      <c r="AA92" s="122"/>
      <c r="AB92" s="122">
        <v>0</v>
      </c>
      <c r="AC92" s="122">
        <v>0</v>
      </c>
      <c r="AD92" s="122">
        <v>0</v>
      </c>
      <c r="AE92" s="122">
        <v>0</v>
      </c>
      <c r="AF92" s="122">
        <v>0</v>
      </c>
      <c r="AG92" s="122">
        <v>0</v>
      </c>
      <c r="AH92" s="122">
        <v>0</v>
      </c>
      <c r="AI92" s="122">
        <v>0</v>
      </c>
      <c r="AJ92" s="122">
        <v>0</v>
      </c>
      <c r="AK92" s="122"/>
      <c r="AL92" s="122"/>
      <c r="AM92" s="122">
        <v>0</v>
      </c>
      <c r="AN92" s="122">
        <v>0</v>
      </c>
      <c r="AO92" s="122">
        <v>0</v>
      </c>
      <c r="AP92" s="122">
        <v>0</v>
      </c>
      <c r="AQ92" s="122">
        <v>0</v>
      </c>
      <c r="AR92" s="122">
        <v>0</v>
      </c>
      <c r="AS92" s="122">
        <v>0</v>
      </c>
      <c r="AT92" s="122">
        <v>0</v>
      </c>
      <c r="AU92" s="122">
        <v>0</v>
      </c>
      <c r="AV92" s="122"/>
      <c r="AW92" s="122"/>
      <c r="AX92" s="122">
        <f t="shared" si="46"/>
        <v>0</v>
      </c>
      <c r="AY92" s="122">
        <f t="shared" si="46"/>
        <v>0</v>
      </c>
      <c r="AZ92" s="122">
        <f t="shared" si="46"/>
        <v>0.28999999999999998</v>
      </c>
      <c r="BA92" s="122">
        <f t="shared" si="46"/>
        <v>0</v>
      </c>
      <c r="BB92" s="122">
        <f t="shared" si="46"/>
        <v>0</v>
      </c>
      <c r="BC92" s="122">
        <f t="shared" si="46"/>
        <v>0</v>
      </c>
      <c r="BD92" s="122">
        <f t="shared" si="46"/>
        <v>0</v>
      </c>
      <c r="BE92" s="122">
        <f t="shared" si="46"/>
        <v>0</v>
      </c>
      <c r="BF92" s="122">
        <f t="shared" si="46"/>
        <v>0</v>
      </c>
    </row>
    <row r="93" spans="1:58" ht="31.5" x14ac:dyDescent="0.25">
      <c r="A93" s="108" t="s">
        <v>75</v>
      </c>
      <c r="B93" s="106" t="s">
        <v>623</v>
      </c>
      <c r="C93" s="109" t="s">
        <v>624</v>
      </c>
      <c r="D93" s="122"/>
      <c r="E93" s="122"/>
      <c r="F93" s="122">
        <v>0</v>
      </c>
      <c r="G93" s="122">
        <v>0</v>
      </c>
      <c r="H93" s="122">
        <v>0</v>
      </c>
      <c r="I93" s="122">
        <v>0</v>
      </c>
      <c r="J93" s="122">
        <v>0</v>
      </c>
      <c r="K93" s="122">
        <v>0</v>
      </c>
      <c r="L93" s="122">
        <v>0</v>
      </c>
      <c r="M93" s="122">
        <v>0</v>
      </c>
      <c r="N93" s="122">
        <v>0</v>
      </c>
      <c r="O93" s="122"/>
      <c r="P93" s="122"/>
      <c r="Q93" s="122">
        <v>0</v>
      </c>
      <c r="R93" s="122">
        <v>0</v>
      </c>
      <c r="S93" s="122">
        <v>0</v>
      </c>
      <c r="T93" s="122">
        <v>0</v>
      </c>
      <c r="U93" s="122">
        <v>0</v>
      </c>
      <c r="V93" s="122">
        <v>0</v>
      </c>
      <c r="W93" s="122">
        <v>0</v>
      </c>
      <c r="X93" s="122">
        <v>0</v>
      </c>
      <c r="Y93" s="122">
        <v>0</v>
      </c>
      <c r="Z93" s="122"/>
      <c r="AA93" s="122"/>
      <c r="AB93" s="122">
        <v>0</v>
      </c>
      <c r="AC93" s="122">
        <v>0</v>
      </c>
      <c r="AD93" s="122">
        <v>0</v>
      </c>
      <c r="AE93" s="122">
        <v>0</v>
      </c>
      <c r="AF93" s="122">
        <v>0</v>
      </c>
      <c r="AG93" s="122">
        <v>0</v>
      </c>
      <c r="AH93" s="122">
        <v>0</v>
      </c>
      <c r="AI93" s="122">
        <v>0</v>
      </c>
      <c r="AJ93" s="122">
        <v>0</v>
      </c>
      <c r="AK93" s="122"/>
      <c r="AL93" s="122"/>
      <c r="AM93" s="122">
        <v>0</v>
      </c>
      <c r="AN93" s="122">
        <v>0</v>
      </c>
      <c r="AO93" s="122">
        <v>0</v>
      </c>
      <c r="AP93" s="122">
        <v>0</v>
      </c>
      <c r="AQ93" s="122">
        <v>0</v>
      </c>
      <c r="AR93" s="122">
        <v>0</v>
      </c>
      <c r="AS93" s="122">
        <v>0</v>
      </c>
      <c r="AT93" s="122">
        <v>0</v>
      </c>
      <c r="AU93" s="122">
        <v>0</v>
      </c>
      <c r="AV93" s="122"/>
      <c r="AW93" s="122"/>
      <c r="AX93" s="122">
        <f t="shared" si="46"/>
        <v>0</v>
      </c>
      <c r="AY93" s="122">
        <f t="shared" si="46"/>
        <v>0</v>
      </c>
      <c r="AZ93" s="122">
        <f t="shared" si="46"/>
        <v>0</v>
      </c>
      <c r="BA93" s="122">
        <f t="shared" si="46"/>
        <v>0</v>
      </c>
      <c r="BB93" s="122">
        <f t="shared" si="46"/>
        <v>0</v>
      </c>
      <c r="BC93" s="122">
        <f t="shared" si="46"/>
        <v>0</v>
      </c>
      <c r="BD93" s="122">
        <f t="shared" si="46"/>
        <v>0</v>
      </c>
      <c r="BE93" s="122">
        <f t="shared" si="46"/>
        <v>0</v>
      </c>
      <c r="BF93" s="122">
        <f t="shared" si="46"/>
        <v>0</v>
      </c>
    </row>
    <row r="94" spans="1:58" ht="31.5" x14ac:dyDescent="0.25">
      <c r="A94" s="108" t="s">
        <v>75</v>
      </c>
      <c r="B94" s="106" t="s">
        <v>625</v>
      </c>
      <c r="C94" s="109" t="s">
        <v>626</v>
      </c>
      <c r="D94" s="122"/>
      <c r="E94" s="122"/>
      <c r="F94" s="122">
        <v>0</v>
      </c>
      <c r="G94" s="122">
        <v>0</v>
      </c>
      <c r="H94" s="122">
        <v>0</v>
      </c>
      <c r="I94" s="122">
        <v>0</v>
      </c>
      <c r="J94" s="122">
        <v>0</v>
      </c>
      <c r="K94" s="122">
        <v>0</v>
      </c>
      <c r="L94" s="122">
        <v>0</v>
      </c>
      <c r="M94" s="122">
        <v>0</v>
      </c>
      <c r="N94" s="122">
        <v>0</v>
      </c>
      <c r="O94" s="122"/>
      <c r="P94" s="122"/>
      <c r="Q94" s="122">
        <v>0</v>
      </c>
      <c r="R94" s="122">
        <v>0</v>
      </c>
      <c r="S94" s="122">
        <v>0</v>
      </c>
      <c r="T94" s="122">
        <v>0</v>
      </c>
      <c r="U94" s="122">
        <v>0</v>
      </c>
      <c r="V94" s="122">
        <v>0</v>
      </c>
      <c r="W94" s="122">
        <v>0</v>
      </c>
      <c r="X94" s="122">
        <v>0</v>
      </c>
      <c r="Y94" s="122">
        <v>0</v>
      </c>
      <c r="Z94" s="122"/>
      <c r="AA94" s="122"/>
      <c r="AB94" s="122">
        <v>0</v>
      </c>
      <c r="AC94" s="122">
        <v>0</v>
      </c>
      <c r="AD94" s="122">
        <v>0</v>
      </c>
      <c r="AE94" s="122">
        <v>0</v>
      </c>
      <c r="AF94" s="122">
        <v>0</v>
      </c>
      <c r="AG94" s="122">
        <v>0</v>
      </c>
      <c r="AH94" s="122">
        <v>0</v>
      </c>
      <c r="AI94" s="122">
        <v>0</v>
      </c>
      <c r="AJ94" s="122">
        <v>0</v>
      </c>
      <c r="AK94" s="122"/>
      <c r="AL94" s="122"/>
      <c r="AM94" s="122">
        <v>0</v>
      </c>
      <c r="AN94" s="122">
        <v>0</v>
      </c>
      <c r="AO94" s="122">
        <v>0</v>
      </c>
      <c r="AP94" s="122">
        <v>0</v>
      </c>
      <c r="AQ94" s="122">
        <v>0</v>
      </c>
      <c r="AR94" s="122">
        <v>0</v>
      </c>
      <c r="AS94" s="122">
        <v>0</v>
      </c>
      <c r="AT94" s="122">
        <v>0</v>
      </c>
      <c r="AU94" s="122">
        <v>0</v>
      </c>
      <c r="AV94" s="122"/>
      <c r="AW94" s="122"/>
      <c r="AX94" s="122">
        <f t="shared" si="46"/>
        <v>0</v>
      </c>
      <c r="AY94" s="122">
        <f t="shared" si="46"/>
        <v>0</v>
      </c>
      <c r="AZ94" s="122">
        <f t="shared" si="46"/>
        <v>0</v>
      </c>
      <c r="BA94" s="122">
        <f t="shared" si="46"/>
        <v>0</v>
      </c>
      <c r="BB94" s="122">
        <f t="shared" si="46"/>
        <v>0</v>
      </c>
      <c r="BC94" s="122">
        <f t="shared" si="46"/>
        <v>0</v>
      </c>
      <c r="BD94" s="122">
        <f t="shared" si="46"/>
        <v>0</v>
      </c>
      <c r="BE94" s="122">
        <f t="shared" si="46"/>
        <v>0</v>
      </c>
      <c r="BF94" s="122">
        <f t="shared" si="46"/>
        <v>0</v>
      </c>
    </row>
    <row r="95" spans="1:58" ht="31.5" x14ac:dyDescent="0.25">
      <c r="A95" s="108" t="s">
        <v>75</v>
      </c>
      <c r="B95" s="106" t="s">
        <v>627</v>
      </c>
      <c r="C95" s="109" t="s">
        <v>628</v>
      </c>
      <c r="D95" s="122"/>
      <c r="E95" s="122"/>
      <c r="F95" s="122">
        <v>0</v>
      </c>
      <c r="G95" s="122">
        <v>0</v>
      </c>
      <c r="H95" s="122">
        <v>0</v>
      </c>
      <c r="I95" s="122">
        <v>0</v>
      </c>
      <c r="J95" s="122">
        <v>0</v>
      </c>
      <c r="K95" s="122">
        <v>0</v>
      </c>
      <c r="L95" s="122">
        <v>0</v>
      </c>
      <c r="M95" s="122">
        <v>0</v>
      </c>
      <c r="N95" s="122">
        <v>0</v>
      </c>
      <c r="O95" s="122"/>
      <c r="P95" s="122"/>
      <c r="Q95" s="122">
        <v>0</v>
      </c>
      <c r="R95" s="122">
        <v>0</v>
      </c>
      <c r="S95" s="122">
        <v>0</v>
      </c>
      <c r="T95" s="122">
        <v>0</v>
      </c>
      <c r="U95" s="122">
        <v>0</v>
      </c>
      <c r="V95" s="122">
        <v>0</v>
      </c>
      <c r="W95" s="122">
        <v>0</v>
      </c>
      <c r="X95" s="122">
        <v>0</v>
      </c>
      <c r="Y95" s="122">
        <v>0</v>
      </c>
      <c r="Z95" s="122"/>
      <c r="AA95" s="122"/>
      <c r="AB95" s="122">
        <v>0</v>
      </c>
      <c r="AC95" s="122">
        <v>0</v>
      </c>
      <c r="AD95" s="122">
        <v>0</v>
      </c>
      <c r="AE95" s="122">
        <v>0</v>
      </c>
      <c r="AF95" s="122">
        <v>0</v>
      </c>
      <c r="AG95" s="122">
        <v>0</v>
      </c>
      <c r="AH95" s="122">
        <v>0</v>
      </c>
      <c r="AI95" s="122">
        <v>0</v>
      </c>
      <c r="AJ95" s="122">
        <v>0</v>
      </c>
      <c r="AK95" s="122"/>
      <c r="AL95" s="122"/>
      <c r="AM95" s="122">
        <v>0</v>
      </c>
      <c r="AN95" s="122">
        <v>0</v>
      </c>
      <c r="AO95" s="122">
        <v>0</v>
      </c>
      <c r="AP95" s="122">
        <v>0</v>
      </c>
      <c r="AQ95" s="122">
        <v>0</v>
      </c>
      <c r="AR95" s="122">
        <v>0</v>
      </c>
      <c r="AS95" s="122">
        <v>0</v>
      </c>
      <c r="AT95" s="122">
        <v>0</v>
      </c>
      <c r="AU95" s="122">
        <v>0</v>
      </c>
      <c r="AV95" s="122"/>
      <c r="AW95" s="122"/>
      <c r="AX95" s="122">
        <f t="shared" si="46"/>
        <v>0</v>
      </c>
      <c r="AY95" s="122">
        <f t="shared" si="46"/>
        <v>0</v>
      </c>
      <c r="AZ95" s="122">
        <f t="shared" si="46"/>
        <v>0</v>
      </c>
      <c r="BA95" s="122">
        <f t="shared" si="46"/>
        <v>0</v>
      </c>
      <c r="BB95" s="122">
        <f t="shared" si="46"/>
        <v>0</v>
      </c>
      <c r="BC95" s="122">
        <f t="shared" si="46"/>
        <v>0</v>
      </c>
      <c r="BD95" s="122">
        <f t="shared" si="46"/>
        <v>0</v>
      </c>
      <c r="BE95" s="122">
        <f t="shared" si="46"/>
        <v>0</v>
      </c>
      <c r="BF95" s="122">
        <f t="shared" si="46"/>
        <v>0</v>
      </c>
    </row>
    <row r="96" spans="1:58" ht="31.5" x14ac:dyDescent="0.25">
      <c r="A96" s="108" t="s">
        <v>75</v>
      </c>
      <c r="B96" s="106" t="s">
        <v>629</v>
      </c>
      <c r="C96" s="109" t="s">
        <v>630</v>
      </c>
      <c r="D96" s="122"/>
      <c r="E96" s="122"/>
      <c r="F96" s="122">
        <v>0</v>
      </c>
      <c r="G96" s="122">
        <v>0</v>
      </c>
      <c r="H96" s="122">
        <v>0</v>
      </c>
      <c r="I96" s="122">
        <v>0</v>
      </c>
      <c r="J96" s="122">
        <v>0</v>
      </c>
      <c r="K96" s="122">
        <v>0</v>
      </c>
      <c r="L96" s="122">
        <v>0</v>
      </c>
      <c r="M96" s="122">
        <v>0</v>
      </c>
      <c r="N96" s="122">
        <v>0</v>
      </c>
      <c r="O96" s="122"/>
      <c r="P96" s="122"/>
      <c r="Q96" s="122">
        <v>0</v>
      </c>
      <c r="R96" s="122">
        <v>0</v>
      </c>
      <c r="S96" s="122">
        <v>0</v>
      </c>
      <c r="T96" s="122">
        <v>0</v>
      </c>
      <c r="U96" s="122">
        <v>0</v>
      </c>
      <c r="V96" s="122">
        <v>0</v>
      </c>
      <c r="W96" s="122">
        <v>0</v>
      </c>
      <c r="X96" s="122">
        <v>0</v>
      </c>
      <c r="Y96" s="122">
        <v>0</v>
      </c>
      <c r="Z96" s="122"/>
      <c r="AA96" s="122"/>
      <c r="AB96" s="122">
        <v>0</v>
      </c>
      <c r="AC96" s="122">
        <v>0</v>
      </c>
      <c r="AD96" s="122">
        <v>0</v>
      </c>
      <c r="AE96" s="122">
        <v>0</v>
      </c>
      <c r="AF96" s="122">
        <v>0</v>
      </c>
      <c r="AG96" s="122">
        <v>0</v>
      </c>
      <c r="AH96" s="122">
        <v>0</v>
      </c>
      <c r="AI96" s="122">
        <v>0</v>
      </c>
      <c r="AJ96" s="122">
        <v>0</v>
      </c>
      <c r="AK96" s="122"/>
      <c r="AL96" s="122"/>
      <c r="AM96" s="122">
        <v>0</v>
      </c>
      <c r="AN96" s="122">
        <v>0</v>
      </c>
      <c r="AO96" s="122">
        <v>0</v>
      </c>
      <c r="AP96" s="122">
        <v>0</v>
      </c>
      <c r="AQ96" s="122">
        <v>0</v>
      </c>
      <c r="AR96" s="122">
        <v>0</v>
      </c>
      <c r="AS96" s="122">
        <v>0</v>
      </c>
      <c r="AT96" s="122">
        <v>0</v>
      </c>
      <c r="AU96" s="122">
        <v>0</v>
      </c>
      <c r="AV96" s="122"/>
      <c r="AW96" s="122"/>
      <c r="AX96" s="122">
        <f t="shared" si="46"/>
        <v>0</v>
      </c>
      <c r="AY96" s="122">
        <f t="shared" si="46"/>
        <v>0</v>
      </c>
      <c r="AZ96" s="122">
        <f t="shared" si="46"/>
        <v>0</v>
      </c>
      <c r="BA96" s="122">
        <f t="shared" si="46"/>
        <v>0</v>
      </c>
      <c r="BB96" s="122">
        <f t="shared" si="46"/>
        <v>0</v>
      </c>
      <c r="BC96" s="122">
        <f t="shared" si="46"/>
        <v>0</v>
      </c>
      <c r="BD96" s="122">
        <f t="shared" si="46"/>
        <v>0</v>
      </c>
      <c r="BE96" s="122">
        <f t="shared" si="46"/>
        <v>0</v>
      </c>
      <c r="BF96" s="122">
        <f t="shared" si="46"/>
        <v>0</v>
      </c>
    </row>
    <row r="97" spans="1:58" ht="31.5" x14ac:dyDescent="0.25">
      <c r="A97" s="108" t="s">
        <v>75</v>
      </c>
      <c r="B97" s="106" t="s">
        <v>631</v>
      </c>
      <c r="C97" s="109" t="s">
        <v>632</v>
      </c>
      <c r="D97" s="122"/>
      <c r="E97" s="122"/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22">
        <v>0</v>
      </c>
      <c r="L97" s="122">
        <v>0</v>
      </c>
      <c r="M97" s="122">
        <v>0</v>
      </c>
      <c r="N97" s="122">
        <v>0</v>
      </c>
      <c r="O97" s="122"/>
      <c r="P97" s="122"/>
      <c r="Q97" s="122">
        <v>0</v>
      </c>
      <c r="R97" s="122">
        <v>0</v>
      </c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2">
        <v>0</v>
      </c>
      <c r="Y97" s="122">
        <v>0</v>
      </c>
      <c r="Z97" s="122"/>
      <c r="AA97" s="122"/>
      <c r="AB97" s="122">
        <v>0</v>
      </c>
      <c r="AC97" s="122">
        <v>0</v>
      </c>
      <c r="AD97" s="122">
        <v>0</v>
      </c>
      <c r="AE97" s="122">
        <v>0</v>
      </c>
      <c r="AF97" s="122">
        <v>0</v>
      </c>
      <c r="AG97" s="122">
        <v>0</v>
      </c>
      <c r="AH97" s="122">
        <v>0</v>
      </c>
      <c r="AI97" s="122">
        <v>0</v>
      </c>
      <c r="AJ97" s="122">
        <v>0</v>
      </c>
      <c r="AK97" s="122"/>
      <c r="AL97" s="122"/>
      <c r="AM97" s="122">
        <v>0</v>
      </c>
      <c r="AN97" s="122">
        <v>0</v>
      </c>
      <c r="AO97" s="122">
        <v>0</v>
      </c>
      <c r="AP97" s="122">
        <v>0</v>
      </c>
      <c r="AQ97" s="122">
        <v>0</v>
      </c>
      <c r="AR97" s="122">
        <v>0</v>
      </c>
      <c r="AS97" s="122">
        <v>0</v>
      </c>
      <c r="AT97" s="122">
        <v>0</v>
      </c>
      <c r="AU97" s="122">
        <v>0</v>
      </c>
      <c r="AV97" s="122"/>
      <c r="AW97" s="122"/>
      <c r="AX97" s="122">
        <f t="shared" si="46"/>
        <v>0</v>
      </c>
      <c r="AY97" s="122">
        <f t="shared" si="46"/>
        <v>0</v>
      </c>
      <c r="AZ97" s="122">
        <f t="shared" si="46"/>
        <v>0</v>
      </c>
      <c r="BA97" s="122">
        <f t="shared" si="46"/>
        <v>0</v>
      </c>
      <c r="BB97" s="122">
        <f t="shared" si="46"/>
        <v>0</v>
      </c>
      <c r="BC97" s="122">
        <f t="shared" si="46"/>
        <v>0</v>
      </c>
      <c r="BD97" s="122">
        <f t="shared" si="46"/>
        <v>0</v>
      </c>
      <c r="BE97" s="122">
        <f t="shared" si="46"/>
        <v>0</v>
      </c>
      <c r="BF97" s="122">
        <f t="shared" si="46"/>
        <v>0</v>
      </c>
    </row>
    <row r="98" spans="1:58" ht="31.5" x14ac:dyDescent="0.25">
      <c r="A98" s="108" t="s">
        <v>75</v>
      </c>
      <c r="B98" s="106" t="s">
        <v>633</v>
      </c>
      <c r="C98" s="109" t="s">
        <v>634</v>
      </c>
      <c r="D98" s="122"/>
      <c r="E98" s="122"/>
      <c r="F98" s="122">
        <v>0</v>
      </c>
      <c r="G98" s="122">
        <v>0</v>
      </c>
      <c r="H98" s="122">
        <v>0</v>
      </c>
      <c r="I98" s="122">
        <v>0</v>
      </c>
      <c r="J98" s="122">
        <v>0</v>
      </c>
      <c r="K98" s="122">
        <v>0</v>
      </c>
      <c r="L98" s="122">
        <v>0</v>
      </c>
      <c r="M98" s="122">
        <v>0</v>
      </c>
      <c r="N98" s="122">
        <v>0</v>
      </c>
      <c r="O98" s="122"/>
      <c r="P98" s="122"/>
      <c r="Q98" s="122">
        <v>0</v>
      </c>
      <c r="R98" s="122">
        <v>0</v>
      </c>
      <c r="S98" s="122">
        <v>0</v>
      </c>
      <c r="T98" s="122">
        <v>0</v>
      </c>
      <c r="U98" s="122">
        <v>0</v>
      </c>
      <c r="V98" s="122">
        <v>0</v>
      </c>
      <c r="W98" s="122">
        <v>0</v>
      </c>
      <c r="X98" s="122">
        <v>0</v>
      </c>
      <c r="Y98" s="122">
        <v>0</v>
      </c>
      <c r="Z98" s="122"/>
      <c r="AA98" s="122"/>
      <c r="AB98" s="122">
        <v>0</v>
      </c>
      <c r="AC98" s="122">
        <v>0</v>
      </c>
      <c r="AD98" s="122">
        <v>0</v>
      </c>
      <c r="AE98" s="122">
        <v>0</v>
      </c>
      <c r="AF98" s="122">
        <v>0</v>
      </c>
      <c r="AG98" s="122">
        <v>0</v>
      </c>
      <c r="AH98" s="122">
        <v>0</v>
      </c>
      <c r="AI98" s="122">
        <v>0</v>
      </c>
      <c r="AJ98" s="122">
        <v>0</v>
      </c>
      <c r="AK98" s="122"/>
      <c r="AL98" s="122"/>
      <c r="AM98" s="122">
        <v>0</v>
      </c>
      <c r="AN98" s="122">
        <v>0</v>
      </c>
      <c r="AO98" s="122">
        <v>0</v>
      </c>
      <c r="AP98" s="122">
        <v>0</v>
      </c>
      <c r="AQ98" s="122">
        <v>0</v>
      </c>
      <c r="AR98" s="122">
        <v>0</v>
      </c>
      <c r="AS98" s="122">
        <v>0</v>
      </c>
      <c r="AT98" s="122">
        <v>0</v>
      </c>
      <c r="AU98" s="122">
        <v>0</v>
      </c>
      <c r="AV98" s="122"/>
      <c r="AW98" s="122"/>
      <c r="AX98" s="122">
        <f t="shared" si="46"/>
        <v>0</v>
      </c>
      <c r="AY98" s="122">
        <f t="shared" si="46"/>
        <v>0</v>
      </c>
      <c r="AZ98" s="122">
        <f t="shared" si="46"/>
        <v>0</v>
      </c>
      <c r="BA98" s="122">
        <f t="shared" si="46"/>
        <v>0</v>
      </c>
      <c r="BB98" s="122">
        <f t="shared" si="46"/>
        <v>0</v>
      </c>
      <c r="BC98" s="122">
        <f t="shared" si="46"/>
        <v>0</v>
      </c>
      <c r="BD98" s="122">
        <f t="shared" si="46"/>
        <v>0</v>
      </c>
      <c r="BE98" s="122">
        <f t="shared" si="46"/>
        <v>0</v>
      </c>
      <c r="BF98" s="122">
        <f t="shared" si="46"/>
        <v>0</v>
      </c>
    </row>
    <row r="99" spans="1:58" ht="31.5" x14ac:dyDescent="0.25">
      <c r="A99" s="108" t="s">
        <v>75</v>
      </c>
      <c r="B99" s="106" t="s">
        <v>635</v>
      </c>
      <c r="C99" s="109" t="s">
        <v>636</v>
      </c>
      <c r="D99" s="122"/>
      <c r="E99" s="122"/>
      <c r="F99" s="122">
        <v>0</v>
      </c>
      <c r="G99" s="122">
        <v>0</v>
      </c>
      <c r="H99" s="122">
        <v>0</v>
      </c>
      <c r="I99" s="122">
        <v>0</v>
      </c>
      <c r="J99" s="122">
        <v>0</v>
      </c>
      <c r="K99" s="122">
        <v>0</v>
      </c>
      <c r="L99" s="122">
        <v>0</v>
      </c>
      <c r="M99" s="122">
        <v>0</v>
      </c>
      <c r="N99" s="122">
        <v>0</v>
      </c>
      <c r="O99" s="122"/>
      <c r="P99" s="122"/>
      <c r="Q99" s="122">
        <v>0</v>
      </c>
      <c r="R99" s="122">
        <v>0</v>
      </c>
      <c r="S99" s="122">
        <v>0</v>
      </c>
      <c r="T99" s="122">
        <v>0</v>
      </c>
      <c r="U99" s="122">
        <v>0</v>
      </c>
      <c r="V99" s="122">
        <v>0</v>
      </c>
      <c r="W99" s="122">
        <v>0</v>
      </c>
      <c r="X99" s="122">
        <v>0</v>
      </c>
      <c r="Y99" s="122">
        <v>0</v>
      </c>
      <c r="Z99" s="122"/>
      <c r="AA99" s="122"/>
      <c r="AB99" s="122">
        <v>0</v>
      </c>
      <c r="AC99" s="122">
        <v>0</v>
      </c>
      <c r="AD99" s="122">
        <v>0</v>
      </c>
      <c r="AE99" s="122">
        <v>0</v>
      </c>
      <c r="AF99" s="122">
        <v>0</v>
      </c>
      <c r="AG99" s="122">
        <v>0</v>
      </c>
      <c r="AH99" s="122">
        <v>0</v>
      </c>
      <c r="AI99" s="122">
        <v>0</v>
      </c>
      <c r="AJ99" s="122">
        <v>0</v>
      </c>
      <c r="AK99" s="122"/>
      <c r="AL99" s="122"/>
      <c r="AM99" s="122">
        <v>0</v>
      </c>
      <c r="AN99" s="122">
        <v>0</v>
      </c>
      <c r="AO99" s="122">
        <v>0</v>
      </c>
      <c r="AP99" s="122">
        <v>0</v>
      </c>
      <c r="AQ99" s="122">
        <v>0</v>
      </c>
      <c r="AR99" s="122">
        <v>0</v>
      </c>
      <c r="AS99" s="122">
        <v>0</v>
      </c>
      <c r="AT99" s="122">
        <v>0</v>
      </c>
      <c r="AU99" s="122">
        <v>0</v>
      </c>
      <c r="AV99" s="122"/>
      <c r="AW99" s="122"/>
      <c r="AX99" s="122">
        <f t="shared" si="46"/>
        <v>0</v>
      </c>
      <c r="AY99" s="122">
        <f t="shared" si="46"/>
        <v>0</v>
      </c>
      <c r="AZ99" s="122">
        <f t="shared" si="46"/>
        <v>0</v>
      </c>
      <c r="BA99" s="122">
        <f t="shared" si="46"/>
        <v>0</v>
      </c>
      <c r="BB99" s="122">
        <f t="shared" si="46"/>
        <v>0</v>
      </c>
      <c r="BC99" s="122">
        <f t="shared" si="46"/>
        <v>0</v>
      </c>
      <c r="BD99" s="122">
        <f t="shared" si="46"/>
        <v>0</v>
      </c>
      <c r="BE99" s="122">
        <f t="shared" si="46"/>
        <v>0</v>
      </c>
      <c r="BF99" s="122">
        <f t="shared" si="46"/>
        <v>0</v>
      </c>
    </row>
    <row r="100" spans="1:58" ht="31.5" x14ac:dyDescent="0.25">
      <c r="A100" s="108" t="s">
        <v>75</v>
      </c>
      <c r="B100" s="106" t="s">
        <v>637</v>
      </c>
      <c r="C100" s="109" t="s">
        <v>638</v>
      </c>
      <c r="D100" s="122"/>
      <c r="E100" s="122"/>
      <c r="F100" s="122">
        <v>0</v>
      </c>
      <c r="G100" s="122">
        <v>0</v>
      </c>
      <c r="H100" s="122">
        <v>0</v>
      </c>
      <c r="I100" s="122">
        <v>0</v>
      </c>
      <c r="J100" s="122">
        <v>0</v>
      </c>
      <c r="K100" s="122">
        <v>0</v>
      </c>
      <c r="L100" s="122">
        <v>0</v>
      </c>
      <c r="M100" s="122">
        <v>0</v>
      </c>
      <c r="N100" s="122">
        <v>0</v>
      </c>
      <c r="O100" s="122"/>
      <c r="P100" s="122"/>
      <c r="Q100" s="122">
        <v>0</v>
      </c>
      <c r="R100" s="122">
        <v>0</v>
      </c>
      <c r="S100" s="122">
        <v>0</v>
      </c>
      <c r="T100" s="122">
        <v>0</v>
      </c>
      <c r="U100" s="122">
        <v>0</v>
      </c>
      <c r="V100" s="122">
        <v>0</v>
      </c>
      <c r="W100" s="122">
        <v>0</v>
      </c>
      <c r="X100" s="122">
        <v>0</v>
      </c>
      <c r="Y100" s="122">
        <v>0</v>
      </c>
      <c r="Z100" s="122"/>
      <c r="AA100" s="122"/>
      <c r="AB100" s="122">
        <v>0</v>
      </c>
      <c r="AC100" s="122">
        <v>0</v>
      </c>
      <c r="AD100" s="122">
        <v>0</v>
      </c>
      <c r="AE100" s="122">
        <v>0</v>
      </c>
      <c r="AF100" s="122">
        <v>0</v>
      </c>
      <c r="AG100" s="122">
        <v>0</v>
      </c>
      <c r="AH100" s="122">
        <v>0</v>
      </c>
      <c r="AI100" s="122">
        <v>0</v>
      </c>
      <c r="AJ100" s="122">
        <v>0</v>
      </c>
      <c r="AK100" s="122"/>
      <c r="AL100" s="122"/>
      <c r="AM100" s="122">
        <v>0</v>
      </c>
      <c r="AN100" s="122">
        <v>0</v>
      </c>
      <c r="AO100" s="122">
        <v>0</v>
      </c>
      <c r="AP100" s="122">
        <v>0</v>
      </c>
      <c r="AQ100" s="122">
        <v>0</v>
      </c>
      <c r="AR100" s="122">
        <v>0</v>
      </c>
      <c r="AS100" s="122">
        <v>0</v>
      </c>
      <c r="AT100" s="122">
        <v>0</v>
      </c>
      <c r="AU100" s="122">
        <v>0</v>
      </c>
      <c r="AV100" s="122"/>
      <c r="AW100" s="122"/>
      <c r="AX100" s="122">
        <f t="shared" si="46"/>
        <v>0</v>
      </c>
      <c r="AY100" s="122">
        <f t="shared" si="46"/>
        <v>0</v>
      </c>
      <c r="AZ100" s="122">
        <f t="shared" si="46"/>
        <v>0</v>
      </c>
      <c r="BA100" s="122">
        <f t="shared" si="46"/>
        <v>0</v>
      </c>
      <c r="BB100" s="122">
        <f t="shared" si="46"/>
        <v>0</v>
      </c>
      <c r="BC100" s="122">
        <f t="shared" si="46"/>
        <v>0</v>
      </c>
      <c r="BD100" s="122">
        <f t="shared" si="46"/>
        <v>0</v>
      </c>
      <c r="BE100" s="122">
        <f t="shared" si="46"/>
        <v>0</v>
      </c>
      <c r="BF100" s="122">
        <f t="shared" si="46"/>
        <v>0</v>
      </c>
    </row>
    <row r="101" spans="1:58" ht="31.5" x14ac:dyDescent="0.25">
      <c r="A101" s="108" t="s">
        <v>75</v>
      </c>
      <c r="B101" s="106" t="s">
        <v>639</v>
      </c>
      <c r="C101" s="109" t="s">
        <v>640</v>
      </c>
      <c r="D101" s="122"/>
      <c r="E101" s="122"/>
      <c r="F101" s="122">
        <v>0</v>
      </c>
      <c r="G101" s="122">
        <v>0</v>
      </c>
      <c r="H101" s="122">
        <v>0</v>
      </c>
      <c r="I101" s="122">
        <v>0</v>
      </c>
      <c r="J101" s="122">
        <v>0</v>
      </c>
      <c r="K101" s="122">
        <v>0</v>
      </c>
      <c r="L101" s="122">
        <v>0</v>
      </c>
      <c r="M101" s="122">
        <v>0</v>
      </c>
      <c r="N101" s="122">
        <v>0</v>
      </c>
      <c r="O101" s="122"/>
      <c r="P101" s="122"/>
      <c r="Q101" s="122">
        <v>0</v>
      </c>
      <c r="R101" s="122">
        <v>0</v>
      </c>
      <c r="S101" s="122">
        <v>0</v>
      </c>
      <c r="T101" s="122">
        <v>0</v>
      </c>
      <c r="U101" s="122">
        <v>0</v>
      </c>
      <c r="V101" s="122">
        <v>0</v>
      </c>
      <c r="W101" s="122">
        <v>0</v>
      </c>
      <c r="X101" s="122">
        <v>0</v>
      </c>
      <c r="Y101" s="122">
        <v>0</v>
      </c>
      <c r="Z101" s="122"/>
      <c r="AA101" s="122"/>
      <c r="AB101" s="122">
        <v>0</v>
      </c>
      <c r="AC101" s="122">
        <v>0</v>
      </c>
      <c r="AD101" s="122">
        <v>0</v>
      </c>
      <c r="AE101" s="122">
        <v>0</v>
      </c>
      <c r="AF101" s="122">
        <v>0</v>
      </c>
      <c r="AG101" s="122">
        <v>0</v>
      </c>
      <c r="AH101" s="122">
        <v>0</v>
      </c>
      <c r="AI101" s="122">
        <v>0</v>
      </c>
      <c r="AJ101" s="122">
        <v>0</v>
      </c>
      <c r="AK101" s="122"/>
      <c r="AL101" s="122"/>
      <c r="AM101" s="122">
        <v>0</v>
      </c>
      <c r="AN101" s="122">
        <v>0</v>
      </c>
      <c r="AO101" s="122">
        <v>0</v>
      </c>
      <c r="AP101" s="122">
        <v>0</v>
      </c>
      <c r="AQ101" s="122">
        <v>0</v>
      </c>
      <c r="AR101" s="122">
        <v>0</v>
      </c>
      <c r="AS101" s="122">
        <v>0</v>
      </c>
      <c r="AT101" s="122">
        <v>0</v>
      </c>
      <c r="AU101" s="122">
        <v>0</v>
      </c>
      <c r="AV101" s="122"/>
      <c r="AW101" s="122"/>
      <c r="AX101" s="122">
        <f t="shared" si="46"/>
        <v>0</v>
      </c>
      <c r="AY101" s="122">
        <f t="shared" si="46"/>
        <v>0</v>
      </c>
      <c r="AZ101" s="122">
        <f t="shared" si="46"/>
        <v>0</v>
      </c>
      <c r="BA101" s="122">
        <f t="shared" si="46"/>
        <v>0</v>
      </c>
      <c r="BB101" s="122">
        <f t="shared" si="46"/>
        <v>0</v>
      </c>
      <c r="BC101" s="122">
        <f t="shared" si="46"/>
        <v>0</v>
      </c>
      <c r="BD101" s="122">
        <f t="shared" si="46"/>
        <v>0</v>
      </c>
      <c r="BE101" s="122">
        <f t="shared" si="46"/>
        <v>0</v>
      </c>
      <c r="BF101" s="122">
        <f t="shared" si="46"/>
        <v>0</v>
      </c>
    </row>
    <row r="102" spans="1:58" ht="31.5" x14ac:dyDescent="0.25">
      <c r="A102" s="108" t="s">
        <v>75</v>
      </c>
      <c r="B102" s="106" t="s">
        <v>641</v>
      </c>
      <c r="C102" s="109" t="s">
        <v>642</v>
      </c>
      <c r="D102" s="122"/>
      <c r="E102" s="122"/>
      <c r="F102" s="122">
        <v>0</v>
      </c>
      <c r="G102" s="122">
        <v>0</v>
      </c>
      <c r="H102" s="122">
        <v>0</v>
      </c>
      <c r="I102" s="122">
        <v>0</v>
      </c>
      <c r="J102" s="122">
        <v>0</v>
      </c>
      <c r="K102" s="122">
        <v>0</v>
      </c>
      <c r="L102" s="122">
        <v>0</v>
      </c>
      <c r="M102" s="122">
        <v>0</v>
      </c>
      <c r="N102" s="122">
        <v>0</v>
      </c>
      <c r="O102" s="122"/>
      <c r="P102" s="122"/>
      <c r="Q102" s="122">
        <v>0</v>
      </c>
      <c r="R102" s="122">
        <v>0</v>
      </c>
      <c r="S102" s="122">
        <v>0</v>
      </c>
      <c r="T102" s="122">
        <v>0</v>
      </c>
      <c r="U102" s="122">
        <v>0</v>
      </c>
      <c r="V102" s="122">
        <v>0</v>
      </c>
      <c r="W102" s="122">
        <v>0</v>
      </c>
      <c r="X102" s="122">
        <v>0</v>
      </c>
      <c r="Y102" s="122">
        <v>0</v>
      </c>
      <c r="Z102" s="122"/>
      <c r="AA102" s="122"/>
      <c r="AB102" s="122">
        <v>0</v>
      </c>
      <c r="AC102" s="122">
        <v>0</v>
      </c>
      <c r="AD102" s="122">
        <v>0</v>
      </c>
      <c r="AE102" s="122">
        <v>0</v>
      </c>
      <c r="AF102" s="122">
        <v>0</v>
      </c>
      <c r="AG102" s="122">
        <v>0</v>
      </c>
      <c r="AH102" s="122">
        <v>0</v>
      </c>
      <c r="AI102" s="122">
        <v>0</v>
      </c>
      <c r="AJ102" s="122">
        <v>0</v>
      </c>
      <c r="AK102" s="122"/>
      <c r="AL102" s="122"/>
      <c r="AM102" s="122">
        <v>0</v>
      </c>
      <c r="AN102" s="122">
        <v>0</v>
      </c>
      <c r="AO102" s="122">
        <v>0</v>
      </c>
      <c r="AP102" s="122">
        <v>0</v>
      </c>
      <c r="AQ102" s="122">
        <v>0</v>
      </c>
      <c r="AR102" s="122">
        <v>0</v>
      </c>
      <c r="AS102" s="122">
        <v>0</v>
      </c>
      <c r="AT102" s="122">
        <v>0</v>
      </c>
      <c r="AU102" s="122">
        <v>0</v>
      </c>
      <c r="AV102" s="122"/>
      <c r="AW102" s="122"/>
      <c r="AX102" s="122">
        <f t="shared" ref="AX102:BF105" si="47">IFERROR(AM102+AB102+Q102+F102,"нд")</f>
        <v>0</v>
      </c>
      <c r="AY102" s="122">
        <f t="shared" si="47"/>
        <v>0</v>
      </c>
      <c r="AZ102" s="122">
        <f t="shared" si="47"/>
        <v>0</v>
      </c>
      <c r="BA102" s="122">
        <f t="shared" si="47"/>
        <v>0</v>
      </c>
      <c r="BB102" s="122">
        <f t="shared" si="47"/>
        <v>0</v>
      </c>
      <c r="BC102" s="122">
        <f t="shared" si="47"/>
        <v>0</v>
      </c>
      <c r="BD102" s="122">
        <f t="shared" si="47"/>
        <v>0</v>
      </c>
      <c r="BE102" s="122">
        <f t="shared" si="47"/>
        <v>0</v>
      </c>
      <c r="BF102" s="122">
        <f t="shared" si="47"/>
        <v>0</v>
      </c>
    </row>
    <row r="103" spans="1:58" ht="31.5" x14ac:dyDescent="0.25">
      <c r="A103" s="108" t="s">
        <v>75</v>
      </c>
      <c r="B103" s="106" t="s">
        <v>643</v>
      </c>
      <c r="C103" s="109" t="s">
        <v>644</v>
      </c>
      <c r="D103" s="122"/>
      <c r="E103" s="122"/>
      <c r="F103" s="122">
        <v>0</v>
      </c>
      <c r="G103" s="122">
        <v>0</v>
      </c>
      <c r="H103" s="122">
        <v>0</v>
      </c>
      <c r="I103" s="122">
        <v>0</v>
      </c>
      <c r="J103" s="122">
        <v>0</v>
      </c>
      <c r="K103" s="122">
        <v>0</v>
      </c>
      <c r="L103" s="122">
        <v>0</v>
      </c>
      <c r="M103" s="122">
        <v>0</v>
      </c>
      <c r="N103" s="122">
        <v>0</v>
      </c>
      <c r="O103" s="122"/>
      <c r="P103" s="122"/>
      <c r="Q103" s="122">
        <v>0</v>
      </c>
      <c r="R103" s="122">
        <v>0</v>
      </c>
      <c r="S103" s="122">
        <v>0</v>
      </c>
      <c r="T103" s="122">
        <v>0</v>
      </c>
      <c r="U103" s="122">
        <v>0</v>
      </c>
      <c r="V103" s="122">
        <v>0</v>
      </c>
      <c r="W103" s="122">
        <v>0</v>
      </c>
      <c r="X103" s="122">
        <v>0</v>
      </c>
      <c r="Y103" s="122">
        <v>0</v>
      </c>
      <c r="Z103" s="122"/>
      <c r="AA103" s="122"/>
      <c r="AB103" s="122">
        <v>0</v>
      </c>
      <c r="AC103" s="122">
        <v>0</v>
      </c>
      <c r="AD103" s="122">
        <v>0</v>
      </c>
      <c r="AE103" s="122">
        <v>0</v>
      </c>
      <c r="AF103" s="122">
        <v>0</v>
      </c>
      <c r="AG103" s="122">
        <v>0</v>
      </c>
      <c r="AH103" s="122">
        <v>0</v>
      </c>
      <c r="AI103" s="122">
        <v>0</v>
      </c>
      <c r="AJ103" s="122">
        <v>0</v>
      </c>
      <c r="AK103" s="122"/>
      <c r="AL103" s="122"/>
      <c r="AM103" s="122">
        <v>0</v>
      </c>
      <c r="AN103" s="122">
        <v>0</v>
      </c>
      <c r="AO103" s="122">
        <v>0</v>
      </c>
      <c r="AP103" s="122">
        <v>0</v>
      </c>
      <c r="AQ103" s="122">
        <v>0</v>
      </c>
      <c r="AR103" s="122">
        <v>0</v>
      </c>
      <c r="AS103" s="122">
        <v>0</v>
      </c>
      <c r="AT103" s="122">
        <v>0</v>
      </c>
      <c r="AU103" s="122">
        <v>0</v>
      </c>
      <c r="AV103" s="122"/>
      <c r="AW103" s="122"/>
      <c r="AX103" s="122">
        <f t="shared" si="47"/>
        <v>0</v>
      </c>
      <c r="AY103" s="122">
        <f t="shared" si="47"/>
        <v>0</v>
      </c>
      <c r="AZ103" s="122">
        <f t="shared" si="47"/>
        <v>0</v>
      </c>
      <c r="BA103" s="122">
        <f t="shared" si="47"/>
        <v>0</v>
      </c>
      <c r="BB103" s="122">
        <f t="shared" si="47"/>
        <v>0</v>
      </c>
      <c r="BC103" s="122">
        <f t="shared" si="47"/>
        <v>0</v>
      </c>
      <c r="BD103" s="122">
        <f t="shared" si="47"/>
        <v>0</v>
      </c>
      <c r="BE103" s="122">
        <f t="shared" si="47"/>
        <v>0</v>
      </c>
      <c r="BF103" s="122">
        <f t="shared" si="47"/>
        <v>0</v>
      </c>
    </row>
    <row r="104" spans="1:58" ht="31.5" x14ac:dyDescent="0.25">
      <c r="A104" s="108" t="s">
        <v>75</v>
      </c>
      <c r="B104" s="106" t="s">
        <v>645</v>
      </c>
      <c r="C104" s="109" t="s">
        <v>646</v>
      </c>
      <c r="D104" s="122"/>
      <c r="E104" s="122"/>
      <c r="F104" s="122">
        <v>0</v>
      </c>
      <c r="G104" s="122">
        <v>0</v>
      </c>
      <c r="H104" s="122">
        <v>0</v>
      </c>
      <c r="I104" s="122">
        <v>0</v>
      </c>
      <c r="J104" s="122">
        <v>0</v>
      </c>
      <c r="K104" s="122">
        <v>0</v>
      </c>
      <c r="L104" s="122">
        <v>0</v>
      </c>
      <c r="M104" s="122">
        <v>0</v>
      </c>
      <c r="N104" s="122">
        <v>0</v>
      </c>
      <c r="O104" s="122"/>
      <c r="P104" s="122"/>
      <c r="Q104" s="122">
        <v>0</v>
      </c>
      <c r="R104" s="122">
        <v>0</v>
      </c>
      <c r="S104" s="122">
        <v>0</v>
      </c>
      <c r="T104" s="122">
        <v>0</v>
      </c>
      <c r="U104" s="122">
        <v>0</v>
      </c>
      <c r="V104" s="122">
        <v>0</v>
      </c>
      <c r="W104" s="122">
        <v>0</v>
      </c>
      <c r="X104" s="122">
        <v>0</v>
      </c>
      <c r="Y104" s="122">
        <v>0</v>
      </c>
      <c r="Z104" s="122"/>
      <c r="AA104" s="122"/>
      <c r="AB104" s="122">
        <v>0</v>
      </c>
      <c r="AC104" s="122">
        <v>0</v>
      </c>
      <c r="AD104" s="122">
        <v>0</v>
      </c>
      <c r="AE104" s="122">
        <v>0</v>
      </c>
      <c r="AF104" s="122">
        <v>0</v>
      </c>
      <c r="AG104" s="122">
        <v>0</v>
      </c>
      <c r="AH104" s="122">
        <v>0</v>
      </c>
      <c r="AI104" s="122">
        <v>0</v>
      </c>
      <c r="AJ104" s="122">
        <v>0</v>
      </c>
      <c r="AK104" s="122"/>
      <c r="AL104" s="122"/>
      <c r="AM104" s="122">
        <v>0</v>
      </c>
      <c r="AN104" s="122">
        <v>0</v>
      </c>
      <c r="AO104" s="122">
        <v>0</v>
      </c>
      <c r="AP104" s="122">
        <v>0</v>
      </c>
      <c r="AQ104" s="122">
        <v>0</v>
      </c>
      <c r="AR104" s="122">
        <v>0</v>
      </c>
      <c r="AS104" s="122">
        <v>0</v>
      </c>
      <c r="AT104" s="122">
        <v>0</v>
      </c>
      <c r="AU104" s="122">
        <v>0</v>
      </c>
      <c r="AV104" s="122"/>
      <c r="AW104" s="122"/>
      <c r="AX104" s="122">
        <f t="shared" si="47"/>
        <v>0</v>
      </c>
      <c r="AY104" s="122">
        <f t="shared" si="47"/>
        <v>0</v>
      </c>
      <c r="AZ104" s="122">
        <f t="shared" si="47"/>
        <v>0</v>
      </c>
      <c r="BA104" s="122">
        <f t="shared" si="47"/>
        <v>0</v>
      </c>
      <c r="BB104" s="122">
        <f t="shared" si="47"/>
        <v>0</v>
      </c>
      <c r="BC104" s="122">
        <f t="shared" si="47"/>
        <v>0</v>
      </c>
      <c r="BD104" s="122">
        <f t="shared" si="47"/>
        <v>0</v>
      </c>
      <c r="BE104" s="122">
        <f t="shared" si="47"/>
        <v>0</v>
      </c>
      <c r="BF104" s="122">
        <f t="shared" si="47"/>
        <v>0</v>
      </c>
    </row>
    <row r="105" spans="1:58" ht="31.5" x14ac:dyDescent="0.25">
      <c r="A105" s="108" t="s">
        <v>75</v>
      </c>
      <c r="B105" s="106" t="s">
        <v>647</v>
      </c>
      <c r="C105" s="109" t="s">
        <v>648</v>
      </c>
      <c r="D105" s="122"/>
      <c r="E105" s="122"/>
      <c r="F105" s="122">
        <v>0</v>
      </c>
      <c r="G105" s="122">
        <v>0</v>
      </c>
      <c r="H105" s="122">
        <v>0</v>
      </c>
      <c r="I105" s="122">
        <v>0</v>
      </c>
      <c r="J105" s="122">
        <v>0</v>
      </c>
      <c r="K105" s="122">
        <v>0</v>
      </c>
      <c r="L105" s="122">
        <v>0</v>
      </c>
      <c r="M105" s="122">
        <v>0</v>
      </c>
      <c r="N105" s="122">
        <v>0</v>
      </c>
      <c r="O105" s="122"/>
      <c r="P105" s="122"/>
      <c r="Q105" s="122">
        <v>0</v>
      </c>
      <c r="R105" s="122">
        <v>0</v>
      </c>
      <c r="S105" s="122">
        <v>0</v>
      </c>
      <c r="T105" s="122">
        <v>0</v>
      </c>
      <c r="U105" s="122">
        <v>0</v>
      </c>
      <c r="V105" s="122">
        <v>0</v>
      </c>
      <c r="W105" s="122">
        <v>0</v>
      </c>
      <c r="X105" s="122">
        <v>0</v>
      </c>
      <c r="Y105" s="122">
        <v>0</v>
      </c>
      <c r="Z105" s="122"/>
      <c r="AA105" s="122"/>
      <c r="AB105" s="122">
        <v>0</v>
      </c>
      <c r="AC105" s="122">
        <v>0</v>
      </c>
      <c r="AD105" s="122">
        <v>0</v>
      </c>
      <c r="AE105" s="122">
        <v>0</v>
      </c>
      <c r="AF105" s="122">
        <v>0</v>
      </c>
      <c r="AG105" s="122">
        <v>0</v>
      </c>
      <c r="AH105" s="122">
        <v>0</v>
      </c>
      <c r="AI105" s="122">
        <v>0</v>
      </c>
      <c r="AJ105" s="122">
        <v>0</v>
      </c>
      <c r="AK105" s="122"/>
      <c r="AL105" s="122"/>
      <c r="AM105" s="122">
        <v>0</v>
      </c>
      <c r="AN105" s="122">
        <v>0</v>
      </c>
      <c r="AO105" s="122">
        <v>0</v>
      </c>
      <c r="AP105" s="122">
        <v>0</v>
      </c>
      <c r="AQ105" s="122">
        <v>0</v>
      </c>
      <c r="AR105" s="122">
        <v>0</v>
      </c>
      <c r="AS105" s="122">
        <v>0</v>
      </c>
      <c r="AT105" s="122">
        <v>0</v>
      </c>
      <c r="AU105" s="122">
        <v>0</v>
      </c>
      <c r="AV105" s="122"/>
      <c r="AW105" s="122"/>
      <c r="AX105" s="122">
        <f t="shared" si="47"/>
        <v>0</v>
      </c>
      <c r="AY105" s="122">
        <f t="shared" si="47"/>
        <v>0</v>
      </c>
      <c r="AZ105" s="122">
        <f t="shared" si="47"/>
        <v>0</v>
      </c>
      <c r="BA105" s="122">
        <f t="shared" si="47"/>
        <v>0</v>
      </c>
      <c r="BB105" s="122">
        <f t="shared" si="47"/>
        <v>0</v>
      </c>
      <c r="BC105" s="122">
        <f t="shared" si="47"/>
        <v>0</v>
      </c>
      <c r="BD105" s="122">
        <f t="shared" si="47"/>
        <v>0</v>
      </c>
      <c r="BE105" s="122">
        <f t="shared" si="47"/>
        <v>0</v>
      </c>
      <c r="BF105" s="122">
        <f t="shared" si="47"/>
        <v>0</v>
      </c>
    </row>
    <row r="106" spans="1:58" x14ac:dyDescent="0.25">
      <c r="A106" s="108" t="s">
        <v>77</v>
      </c>
      <c r="B106" s="106" t="s">
        <v>78</v>
      </c>
      <c r="C106" s="109" t="s">
        <v>18</v>
      </c>
      <c r="D106" s="122"/>
      <c r="E106" s="122"/>
      <c r="F106" s="122">
        <f t="shared" ref="F106:BF106" si="48">IFERROR(SUM(F107,F113,F114,F115,F116,F117,F118,F119),"нд")</f>
        <v>0</v>
      </c>
      <c r="G106" s="122">
        <f t="shared" si="48"/>
        <v>0</v>
      </c>
      <c r="H106" s="122">
        <f t="shared" si="48"/>
        <v>0</v>
      </c>
      <c r="I106" s="122">
        <f t="shared" si="48"/>
        <v>0</v>
      </c>
      <c r="J106" s="122">
        <f t="shared" si="48"/>
        <v>0</v>
      </c>
      <c r="K106" s="122">
        <f t="shared" si="48"/>
        <v>0</v>
      </c>
      <c r="L106" s="122">
        <f t="shared" si="48"/>
        <v>0</v>
      </c>
      <c r="M106" s="122">
        <f t="shared" si="48"/>
        <v>0</v>
      </c>
      <c r="N106" s="122">
        <f t="shared" si="48"/>
        <v>0</v>
      </c>
      <c r="O106" s="122"/>
      <c r="P106" s="122"/>
      <c r="Q106" s="122">
        <f t="shared" si="48"/>
        <v>0</v>
      </c>
      <c r="R106" s="122">
        <f t="shared" si="48"/>
        <v>0</v>
      </c>
      <c r="S106" s="122">
        <f t="shared" si="48"/>
        <v>0</v>
      </c>
      <c r="T106" s="122">
        <f t="shared" si="48"/>
        <v>0</v>
      </c>
      <c r="U106" s="122">
        <f t="shared" si="48"/>
        <v>0</v>
      </c>
      <c r="V106" s="122">
        <f t="shared" si="48"/>
        <v>0</v>
      </c>
      <c r="W106" s="122">
        <f t="shared" si="48"/>
        <v>0</v>
      </c>
      <c r="X106" s="122">
        <f t="shared" si="48"/>
        <v>0</v>
      </c>
      <c r="Y106" s="122">
        <f t="shared" si="48"/>
        <v>0</v>
      </c>
      <c r="Z106" s="122"/>
      <c r="AA106" s="122"/>
      <c r="AB106" s="122">
        <f t="shared" si="48"/>
        <v>0</v>
      </c>
      <c r="AC106" s="122">
        <f t="shared" si="48"/>
        <v>0</v>
      </c>
      <c r="AD106" s="122">
        <f t="shared" si="48"/>
        <v>0</v>
      </c>
      <c r="AE106" s="122">
        <f t="shared" si="48"/>
        <v>0</v>
      </c>
      <c r="AF106" s="122">
        <f t="shared" si="48"/>
        <v>0</v>
      </c>
      <c r="AG106" s="122">
        <f t="shared" si="48"/>
        <v>0</v>
      </c>
      <c r="AH106" s="122">
        <f t="shared" si="48"/>
        <v>0</v>
      </c>
      <c r="AI106" s="122">
        <f t="shared" si="48"/>
        <v>0</v>
      </c>
      <c r="AJ106" s="122">
        <f t="shared" si="48"/>
        <v>0</v>
      </c>
      <c r="AK106" s="122"/>
      <c r="AL106" s="122"/>
      <c r="AM106" s="122">
        <f t="shared" si="48"/>
        <v>0</v>
      </c>
      <c r="AN106" s="122">
        <f t="shared" si="48"/>
        <v>0</v>
      </c>
      <c r="AO106" s="122">
        <f t="shared" si="48"/>
        <v>0</v>
      </c>
      <c r="AP106" s="122">
        <f t="shared" si="48"/>
        <v>0</v>
      </c>
      <c r="AQ106" s="122">
        <f t="shared" si="48"/>
        <v>0</v>
      </c>
      <c r="AR106" s="122">
        <f t="shared" si="48"/>
        <v>0</v>
      </c>
      <c r="AS106" s="122">
        <f t="shared" si="48"/>
        <v>3417</v>
      </c>
      <c r="AT106" s="122">
        <f t="shared" si="48"/>
        <v>0</v>
      </c>
      <c r="AU106" s="122">
        <f t="shared" si="48"/>
        <v>0</v>
      </c>
      <c r="AV106" s="122"/>
      <c r="AW106" s="122"/>
      <c r="AX106" s="122">
        <f t="shared" si="48"/>
        <v>0</v>
      </c>
      <c r="AY106" s="122">
        <f t="shared" si="48"/>
        <v>0</v>
      </c>
      <c r="AZ106" s="122">
        <f t="shared" si="48"/>
        <v>0</v>
      </c>
      <c r="BA106" s="122">
        <f t="shared" si="48"/>
        <v>0</v>
      </c>
      <c r="BB106" s="122">
        <f t="shared" si="48"/>
        <v>0</v>
      </c>
      <c r="BC106" s="122">
        <f t="shared" si="48"/>
        <v>0</v>
      </c>
      <c r="BD106" s="122">
        <f t="shared" si="48"/>
        <v>3417</v>
      </c>
      <c r="BE106" s="122">
        <f t="shared" si="48"/>
        <v>0</v>
      </c>
      <c r="BF106" s="122">
        <f t="shared" si="48"/>
        <v>0</v>
      </c>
    </row>
    <row r="107" spans="1:58" x14ac:dyDescent="0.25">
      <c r="A107" s="108" t="s">
        <v>79</v>
      </c>
      <c r="B107" s="106" t="s">
        <v>80</v>
      </c>
      <c r="C107" s="109" t="s">
        <v>18</v>
      </c>
      <c r="D107" s="122"/>
      <c r="E107" s="122"/>
      <c r="F107" s="122">
        <f t="shared" ref="F107:AI107" si="49">IFERROR(SUM(F108:F112),"нд")</f>
        <v>0</v>
      </c>
      <c r="G107" s="122">
        <f t="shared" si="49"/>
        <v>0</v>
      </c>
      <c r="H107" s="122">
        <f t="shared" si="49"/>
        <v>0</v>
      </c>
      <c r="I107" s="122">
        <f t="shared" si="49"/>
        <v>0</v>
      </c>
      <c r="J107" s="122">
        <f t="shared" si="49"/>
        <v>0</v>
      </c>
      <c r="K107" s="122">
        <f t="shared" si="49"/>
        <v>0</v>
      </c>
      <c r="L107" s="122">
        <f t="shared" si="49"/>
        <v>0</v>
      </c>
      <c r="M107" s="122">
        <f t="shared" si="49"/>
        <v>0</v>
      </c>
      <c r="N107" s="122">
        <f t="shared" si="49"/>
        <v>0</v>
      </c>
      <c r="O107" s="122"/>
      <c r="P107" s="122"/>
      <c r="Q107" s="122">
        <f t="shared" si="49"/>
        <v>0</v>
      </c>
      <c r="R107" s="122">
        <f t="shared" si="49"/>
        <v>0</v>
      </c>
      <c r="S107" s="122">
        <f t="shared" si="49"/>
        <v>0</v>
      </c>
      <c r="T107" s="122">
        <f t="shared" si="49"/>
        <v>0</v>
      </c>
      <c r="U107" s="122">
        <f t="shared" si="49"/>
        <v>0</v>
      </c>
      <c r="V107" s="122">
        <f t="shared" si="49"/>
        <v>0</v>
      </c>
      <c r="W107" s="122">
        <f t="shared" si="49"/>
        <v>0</v>
      </c>
      <c r="X107" s="122">
        <f t="shared" si="49"/>
        <v>0</v>
      </c>
      <c r="Y107" s="122">
        <f t="shared" si="49"/>
        <v>0</v>
      </c>
      <c r="Z107" s="122"/>
      <c r="AA107" s="122"/>
      <c r="AB107" s="122">
        <f t="shared" si="49"/>
        <v>0</v>
      </c>
      <c r="AC107" s="122">
        <f t="shared" si="49"/>
        <v>0</v>
      </c>
      <c r="AD107" s="122">
        <f t="shared" si="49"/>
        <v>0</v>
      </c>
      <c r="AE107" s="122">
        <f t="shared" si="49"/>
        <v>0</v>
      </c>
      <c r="AF107" s="122">
        <f t="shared" si="49"/>
        <v>0</v>
      </c>
      <c r="AG107" s="122">
        <f t="shared" si="49"/>
        <v>0</v>
      </c>
      <c r="AH107" s="122">
        <f t="shared" si="49"/>
        <v>0</v>
      </c>
      <c r="AI107" s="122">
        <f t="shared" si="49"/>
        <v>0</v>
      </c>
      <c r="AJ107" s="122">
        <f t="shared" ref="AJ107:BF107" si="50">IFERROR(SUM(AJ108:AJ112),"нд")</f>
        <v>0</v>
      </c>
      <c r="AK107" s="122"/>
      <c r="AL107" s="122"/>
      <c r="AM107" s="122">
        <f t="shared" si="50"/>
        <v>0</v>
      </c>
      <c r="AN107" s="122">
        <f t="shared" si="50"/>
        <v>0</v>
      </c>
      <c r="AO107" s="122">
        <f t="shared" si="50"/>
        <v>0</v>
      </c>
      <c r="AP107" s="122">
        <f t="shared" si="50"/>
        <v>0</v>
      </c>
      <c r="AQ107" s="122">
        <f t="shared" si="50"/>
        <v>0</v>
      </c>
      <c r="AR107" s="122">
        <f t="shared" si="50"/>
        <v>0</v>
      </c>
      <c r="AS107" s="122">
        <f t="shared" si="50"/>
        <v>3417</v>
      </c>
      <c r="AT107" s="122">
        <f t="shared" si="50"/>
        <v>0</v>
      </c>
      <c r="AU107" s="122">
        <f t="shared" si="50"/>
        <v>0</v>
      </c>
      <c r="AV107" s="122"/>
      <c r="AW107" s="122"/>
      <c r="AX107" s="122">
        <f t="shared" si="50"/>
        <v>0</v>
      </c>
      <c r="AY107" s="122">
        <f t="shared" si="50"/>
        <v>0</v>
      </c>
      <c r="AZ107" s="122">
        <f t="shared" si="50"/>
        <v>0</v>
      </c>
      <c r="BA107" s="122">
        <f t="shared" si="50"/>
        <v>0</v>
      </c>
      <c r="BB107" s="122">
        <f t="shared" si="50"/>
        <v>0</v>
      </c>
      <c r="BC107" s="122">
        <f t="shared" si="50"/>
        <v>0</v>
      </c>
      <c r="BD107" s="122">
        <f t="shared" si="50"/>
        <v>3417</v>
      </c>
      <c r="BE107" s="122">
        <f t="shared" si="50"/>
        <v>0</v>
      </c>
      <c r="BF107" s="122">
        <f t="shared" si="50"/>
        <v>0</v>
      </c>
    </row>
    <row r="108" spans="1:58" ht="31.5" x14ac:dyDescent="0.25">
      <c r="A108" s="108" t="s">
        <v>79</v>
      </c>
      <c r="B108" s="106" t="s">
        <v>649</v>
      </c>
      <c r="C108" s="109" t="s">
        <v>650</v>
      </c>
      <c r="D108" s="122"/>
      <c r="E108" s="122"/>
      <c r="F108" s="122">
        <v>0</v>
      </c>
      <c r="G108" s="122">
        <v>0</v>
      </c>
      <c r="H108" s="122">
        <v>0</v>
      </c>
      <c r="I108" s="122">
        <v>0</v>
      </c>
      <c r="J108" s="122">
        <v>0</v>
      </c>
      <c r="K108" s="122">
        <v>0</v>
      </c>
      <c r="L108" s="122">
        <v>0</v>
      </c>
      <c r="M108" s="122">
        <v>0</v>
      </c>
      <c r="N108" s="122">
        <v>0</v>
      </c>
      <c r="O108" s="122"/>
      <c r="P108" s="122"/>
      <c r="Q108" s="122">
        <v>0</v>
      </c>
      <c r="R108" s="122">
        <v>0</v>
      </c>
      <c r="S108" s="122">
        <v>0</v>
      </c>
      <c r="T108" s="122">
        <v>0</v>
      </c>
      <c r="U108" s="122">
        <v>0</v>
      </c>
      <c r="V108" s="122">
        <v>0</v>
      </c>
      <c r="W108" s="122">
        <v>0</v>
      </c>
      <c r="X108" s="122">
        <v>0</v>
      </c>
      <c r="Y108" s="122">
        <v>0</v>
      </c>
      <c r="Z108" s="122"/>
      <c r="AA108" s="122"/>
      <c r="AB108" s="122">
        <v>0</v>
      </c>
      <c r="AC108" s="122">
        <v>0</v>
      </c>
      <c r="AD108" s="122">
        <v>0</v>
      </c>
      <c r="AE108" s="122">
        <v>0</v>
      </c>
      <c r="AF108" s="122">
        <v>0</v>
      </c>
      <c r="AG108" s="122">
        <v>0</v>
      </c>
      <c r="AH108" s="122">
        <v>0</v>
      </c>
      <c r="AI108" s="122">
        <v>0</v>
      </c>
      <c r="AJ108" s="122">
        <v>0</v>
      </c>
      <c r="AK108" s="122"/>
      <c r="AL108" s="122"/>
      <c r="AM108" s="122">
        <v>0</v>
      </c>
      <c r="AN108" s="122">
        <v>0</v>
      </c>
      <c r="AO108" s="122">
        <v>0</v>
      </c>
      <c r="AP108" s="122">
        <v>0</v>
      </c>
      <c r="AQ108" s="122">
        <v>0</v>
      </c>
      <c r="AR108" s="122">
        <v>0</v>
      </c>
      <c r="AS108" s="122">
        <v>3417</v>
      </c>
      <c r="AT108" s="122">
        <v>0</v>
      </c>
      <c r="AU108" s="122">
        <v>0</v>
      </c>
      <c r="AV108" s="122"/>
      <c r="AW108" s="122"/>
      <c r="AX108" s="122">
        <f t="shared" ref="AX108:BF112" si="51">IFERROR(AM108+AB108+Q108+F108,"нд")</f>
        <v>0</v>
      </c>
      <c r="AY108" s="122">
        <f t="shared" si="51"/>
        <v>0</v>
      </c>
      <c r="AZ108" s="122">
        <f t="shared" si="51"/>
        <v>0</v>
      </c>
      <c r="BA108" s="122">
        <f t="shared" si="51"/>
        <v>0</v>
      </c>
      <c r="BB108" s="122">
        <f t="shared" si="51"/>
        <v>0</v>
      </c>
      <c r="BC108" s="122">
        <f t="shared" si="51"/>
        <v>0</v>
      </c>
      <c r="BD108" s="122">
        <f t="shared" si="51"/>
        <v>3417</v>
      </c>
      <c r="BE108" s="122">
        <f t="shared" si="51"/>
        <v>0</v>
      </c>
      <c r="BF108" s="122">
        <f t="shared" si="51"/>
        <v>0</v>
      </c>
    </row>
    <row r="109" spans="1:58" ht="31.5" x14ac:dyDescent="0.25">
      <c r="A109" s="108" t="s">
        <v>79</v>
      </c>
      <c r="B109" s="106" t="s">
        <v>651</v>
      </c>
      <c r="C109" s="109" t="s">
        <v>652</v>
      </c>
      <c r="D109" s="122"/>
      <c r="E109" s="122"/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0</v>
      </c>
      <c r="L109" s="122">
        <v>0</v>
      </c>
      <c r="M109" s="122">
        <v>0</v>
      </c>
      <c r="N109" s="122">
        <v>0</v>
      </c>
      <c r="O109" s="122"/>
      <c r="P109" s="122"/>
      <c r="Q109" s="122">
        <v>0</v>
      </c>
      <c r="R109" s="122">
        <v>0</v>
      </c>
      <c r="S109" s="122">
        <v>0</v>
      </c>
      <c r="T109" s="122">
        <v>0</v>
      </c>
      <c r="U109" s="122">
        <v>0</v>
      </c>
      <c r="V109" s="122">
        <v>0</v>
      </c>
      <c r="W109" s="122">
        <v>0</v>
      </c>
      <c r="X109" s="122">
        <v>0</v>
      </c>
      <c r="Y109" s="122">
        <v>0</v>
      </c>
      <c r="Z109" s="122"/>
      <c r="AA109" s="122"/>
      <c r="AB109" s="122">
        <v>0</v>
      </c>
      <c r="AC109" s="122">
        <v>0</v>
      </c>
      <c r="AD109" s="122">
        <v>0</v>
      </c>
      <c r="AE109" s="122">
        <v>0</v>
      </c>
      <c r="AF109" s="122">
        <v>0</v>
      </c>
      <c r="AG109" s="122">
        <v>0</v>
      </c>
      <c r="AH109" s="122">
        <v>0</v>
      </c>
      <c r="AI109" s="122">
        <v>0</v>
      </c>
      <c r="AJ109" s="122">
        <v>0</v>
      </c>
      <c r="AK109" s="122"/>
      <c r="AL109" s="122"/>
      <c r="AM109" s="122">
        <v>0</v>
      </c>
      <c r="AN109" s="122">
        <v>0</v>
      </c>
      <c r="AO109" s="122">
        <v>0</v>
      </c>
      <c r="AP109" s="122">
        <v>0</v>
      </c>
      <c r="AQ109" s="122">
        <v>0</v>
      </c>
      <c r="AR109" s="122">
        <v>0</v>
      </c>
      <c r="AS109" s="122">
        <v>0</v>
      </c>
      <c r="AT109" s="122">
        <v>0</v>
      </c>
      <c r="AU109" s="122">
        <v>0</v>
      </c>
      <c r="AV109" s="122"/>
      <c r="AW109" s="122"/>
      <c r="AX109" s="122">
        <f t="shared" si="51"/>
        <v>0</v>
      </c>
      <c r="AY109" s="122">
        <f t="shared" si="51"/>
        <v>0</v>
      </c>
      <c r="AZ109" s="122">
        <f t="shared" si="51"/>
        <v>0</v>
      </c>
      <c r="BA109" s="122">
        <f t="shared" si="51"/>
        <v>0</v>
      </c>
      <c r="BB109" s="122">
        <f t="shared" si="51"/>
        <v>0</v>
      </c>
      <c r="BC109" s="122">
        <f t="shared" si="51"/>
        <v>0</v>
      </c>
      <c r="BD109" s="122">
        <f t="shared" si="51"/>
        <v>0</v>
      </c>
      <c r="BE109" s="122">
        <f t="shared" si="51"/>
        <v>0</v>
      </c>
      <c r="BF109" s="122">
        <f t="shared" si="51"/>
        <v>0</v>
      </c>
    </row>
    <row r="110" spans="1:58" ht="31.5" x14ac:dyDescent="0.25">
      <c r="A110" s="108" t="s">
        <v>79</v>
      </c>
      <c r="B110" s="106" t="s">
        <v>653</v>
      </c>
      <c r="C110" s="109" t="s">
        <v>654</v>
      </c>
      <c r="D110" s="122"/>
      <c r="E110" s="122"/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2">
        <v>0</v>
      </c>
      <c r="M110" s="122">
        <v>0</v>
      </c>
      <c r="N110" s="122">
        <v>0</v>
      </c>
      <c r="O110" s="122"/>
      <c r="P110" s="122"/>
      <c r="Q110" s="122">
        <v>0</v>
      </c>
      <c r="R110" s="122">
        <v>0</v>
      </c>
      <c r="S110" s="122">
        <v>0</v>
      </c>
      <c r="T110" s="122">
        <v>0</v>
      </c>
      <c r="U110" s="122">
        <v>0</v>
      </c>
      <c r="V110" s="122">
        <v>0</v>
      </c>
      <c r="W110" s="122">
        <v>0</v>
      </c>
      <c r="X110" s="122">
        <v>0</v>
      </c>
      <c r="Y110" s="122">
        <v>0</v>
      </c>
      <c r="Z110" s="122"/>
      <c r="AA110" s="122"/>
      <c r="AB110" s="122">
        <v>0</v>
      </c>
      <c r="AC110" s="122">
        <v>0</v>
      </c>
      <c r="AD110" s="122">
        <v>0</v>
      </c>
      <c r="AE110" s="122">
        <v>0</v>
      </c>
      <c r="AF110" s="122">
        <v>0</v>
      </c>
      <c r="AG110" s="122">
        <v>0</v>
      </c>
      <c r="AH110" s="122">
        <v>0</v>
      </c>
      <c r="AI110" s="122">
        <v>0</v>
      </c>
      <c r="AJ110" s="122">
        <v>0</v>
      </c>
      <c r="AK110" s="122"/>
      <c r="AL110" s="122"/>
      <c r="AM110" s="122">
        <v>0</v>
      </c>
      <c r="AN110" s="122">
        <v>0</v>
      </c>
      <c r="AO110" s="122">
        <v>0</v>
      </c>
      <c r="AP110" s="122">
        <v>0</v>
      </c>
      <c r="AQ110" s="122">
        <v>0</v>
      </c>
      <c r="AR110" s="122">
        <v>0</v>
      </c>
      <c r="AS110" s="122">
        <v>0</v>
      </c>
      <c r="AT110" s="122">
        <v>0</v>
      </c>
      <c r="AU110" s="122">
        <v>0</v>
      </c>
      <c r="AV110" s="122"/>
      <c r="AW110" s="122"/>
      <c r="AX110" s="122">
        <f t="shared" si="51"/>
        <v>0</v>
      </c>
      <c r="AY110" s="122">
        <f t="shared" si="51"/>
        <v>0</v>
      </c>
      <c r="AZ110" s="122">
        <f t="shared" si="51"/>
        <v>0</v>
      </c>
      <c r="BA110" s="122">
        <f t="shared" si="51"/>
        <v>0</v>
      </c>
      <c r="BB110" s="122">
        <f t="shared" si="51"/>
        <v>0</v>
      </c>
      <c r="BC110" s="122">
        <f t="shared" si="51"/>
        <v>0</v>
      </c>
      <c r="BD110" s="122">
        <f t="shared" si="51"/>
        <v>0</v>
      </c>
      <c r="BE110" s="122">
        <f t="shared" si="51"/>
        <v>0</v>
      </c>
      <c r="BF110" s="122">
        <f t="shared" si="51"/>
        <v>0</v>
      </c>
    </row>
    <row r="111" spans="1:58" ht="31.5" x14ac:dyDescent="0.25">
      <c r="A111" s="108" t="s">
        <v>79</v>
      </c>
      <c r="B111" s="106" t="s">
        <v>655</v>
      </c>
      <c r="C111" s="109" t="s">
        <v>656</v>
      </c>
      <c r="D111" s="122"/>
      <c r="E111" s="122"/>
      <c r="F111" s="122">
        <v>0</v>
      </c>
      <c r="G111" s="122">
        <v>0</v>
      </c>
      <c r="H111" s="122">
        <v>0</v>
      </c>
      <c r="I111" s="122">
        <v>0</v>
      </c>
      <c r="J111" s="122">
        <v>0</v>
      </c>
      <c r="K111" s="122">
        <v>0</v>
      </c>
      <c r="L111" s="122">
        <v>0</v>
      </c>
      <c r="M111" s="122">
        <v>0</v>
      </c>
      <c r="N111" s="122">
        <v>0</v>
      </c>
      <c r="O111" s="122"/>
      <c r="P111" s="122"/>
      <c r="Q111" s="122">
        <v>0</v>
      </c>
      <c r="R111" s="122">
        <v>0</v>
      </c>
      <c r="S111" s="122">
        <v>0</v>
      </c>
      <c r="T111" s="122">
        <v>0</v>
      </c>
      <c r="U111" s="122">
        <v>0</v>
      </c>
      <c r="V111" s="122">
        <v>0</v>
      </c>
      <c r="W111" s="122">
        <v>0</v>
      </c>
      <c r="X111" s="122">
        <v>0</v>
      </c>
      <c r="Y111" s="122">
        <v>0</v>
      </c>
      <c r="Z111" s="122"/>
      <c r="AA111" s="122"/>
      <c r="AB111" s="122">
        <v>0</v>
      </c>
      <c r="AC111" s="122">
        <v>0</v>
      </c>
      <c r="AD111" s="122">
        <v>0</v>
      </c>
      <c r="AE111" s="122">
        <v>0</v>
      </c>
      <c r="AF111" s="122">
        <v>0</v>
      </c>
      <c r="AG111" s="122">
        <v>0</v>
      </c>
      <c r="AH111" s="122">
        <v>0</v>
      </c>
      <c r="AI111" s="122">
        <v>0</v>
      </c>
      <c r="AJ111" s="122">
        <v>0</v>
      </c>
      <c r="AK111" s="122"/>
      <c r="AL111" s="122"/>
      <c r="AM111" s="122">
        <v>0</v>
      </c>
      <c r="AN111" s="122">
        <v>0</v>
      </c>
      <c r="AO111" s="122">
        <v>0</v>
      </c>
      <c r="AP111" s="122">
        <v>0</v>
      </c>
      <c r="AQ111" s="122">
        <v>0</v>
      </c>
      <c r="AR111" s="122">
        <v>0</v>
      </c>
      <c r="AS111" s="122">
        <v>0</v>
      </c>
      <c r="AT111" s="122">
        <v>0</v>
      </c>
      <c r="AU111" s="122">
        <v>0</v>
      </c>
      <c r="AV111" s="122"/>
      <c r="AW111" s="122"/>
      <c r="AX111" s="122">
        <f t="shared" si="51"/>
        <v>0</v>
      </c>
      <c r="AY111" s="122">
        <f t="shared" si="51"/>
        <v>0</v>
      </c>
      <c r="AZ111" s="122">
        <f t="shared" si="51"/>
        <v>0</v>
      </c>
      <c r="BA111" s="122">
        <f t="shared" si="51"/>
        <v>0</v>
      </c>
      <c r="BB111" s="122">
        <f t="shared" si="51"/>
        <v>0</v>
      </c>
      <c r="BC111" s="122">
        <f t="shared" si="51"/>
        <v>0</v>
      </c>
      <c r="BD111" s="122">
        <f t="shared" si="51"/>
        <v>0</v>
      </c>
      <c r="BE111" s="122">
        <f t="shared" si="51"/>
        <v>0</v>
      </c>
      <c r="BF111" s="122">
        <f t="shared" si="51"/>
        <v>0</v>
      </c>
    </row>
    <row r="112" spans="1:58" ht="31.5" x14ac:dyDescent="0.25">
      <c r="A112" s="108" t="s">
        <v>79</v>
      </c>
      <c r="B112" s="106" t="s">
        <v>657</v>
      </c>
      <c r="C112" s="109" t="s">
        <v>658</v>
      </c>
      <c r="D112" s="122"/>
      <c r="E112" s="122"/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2">
        <v>0</v>
      </c>
      <c r="M112" s="122">
        <v>0</v>
      </c>
      <c r="N112" s="122">
        <v>0</v>
      </c>
      <c r="O112" s="122"/>
      <c r="P112" s="122"/>
      <c r="Q112" s="122">
        <v>0</v>
      </c>
      <c r="R112" s="122">
        <v>0</v>
      </c>
      <c r="S112" s="122">
        <v>0</v>
      </c>
      <c r="T112" s="122">
        <v>0</v>
      </c>
      <c r="U112" s="122">
        <v>0</v>
      </c>
      <c r="V112" s="122">
        <v>0</v>
      </c>
      <c r="W112" s="122">
        <v>0</v>
      </c>
      <c r="X112" s="122">
        <v>0</v>
      </c>
      <c r="Y112" s="122">
        <v>0</v>
      </c>
      <c r="Z112" s="122"/>
      <c r="AA112" s="122"/>
      <c r="AB112" s="122">
        <v>0</v>
      </c>
      <c r="AC112" s="122">
        <v>0</v>
      </c>
      <c r="AD112" s="122">
        <v>0</v>
      </c>
      <c r="AE112" s="122">
        <v>0</v>
      </c>
      <c r="AF112" s="122">
        <v>0</v>
      </c>
      <c r="AG112" s="122">
        <v>0</v>
      </c>
      <c r="AH112" s="122">
        <v>0</v>
      </c>
      <c r="AI112" s="122">
        <v>0</v>
      </c>
      <c r="AJ112" s="122">
        <v>0</v>
      </c>
      <c r="AK112" s="122"/>
      <c r="AL112" s="122"/>
      <c r="AM112" s="122">
        <v>0</v>
      </c>
      <c r="AN112" s="122">
        <v>0</v>
      </c>
      <c r="AO112" s="122">
        <v>0</v>
      </c>
      <c r="AP112" s="122">
        <v>0</v>
      </c>
      <c r="AQ112" s="122">
        <v>0</v>
      </c>
      <c r="AR112" s="122">
        <v>0</v>
      </c>
      <c r="AS112" s="122">
        <v>0</v>
      </c>
      <c r="AT112" s="122">
        <v>0</v>
      </c>
      <c r="AU112" s="122">
        <v>0</v>
      </c>
      <c r="AV112" s="122"/>
      <c r="AW112" s="122"/>
      <c r="AX112" s="122">
        <f t="shared" si="51"/>
        <v>0</v>
      </c>
      <c r="AY112" s="122">
        <f t="shared" si="51"/>
        <v>0</v>
      </c>
      <c r="AZ112" s="122">
        <f t="shared" si="51"/>
        <v>0</v>
      </c>
      <c r="BA112" s="122">
        <f t="shared" si="51"/>
        <v>0</v>
      </c>
      <c r="BB112" s="122">
        <f t="shared" si="51"/>
        <v>0</v>
      </c>
      <c r="BC112" s="122">
        <f t="shared" si="51"/>
        <v>0</v>
      </c>
      <c r="BD112" s="122">
        <f t="shared" si="51"/>
        <v>0</v>
      </c>
      <c r="BE112" s="122">
        <f t="shared" si="51"/>
        <v>0</v>
      </c>
      <c r="BF112" s="122">
        <f t="shared" si="51"/>
        <v>0</v>
      </c>
    </row>
    <row r="113" spans="1:58" x14ac:dyDescent="0.25">
      <c r="A113" s="108" t="s">
        <v>81</v>
      </c>
      <c r="B113" s="106" t="s">
        <v>82</v>
      </c>
      <c r="C113" s="109" t="s">
        <v>18</v>
      </c>
      <c r="D113" s="122"/>
      <c r="E113" s="122"/>
      <c r="F113" s="122">
        <f t="shared" ref="F113:S119" si="52">IFERROR(0,"нд")</f>
        <v>0</v>
      </c>
      <c r="G113" s="122">
        <f t="shared" si="52"/>
        <v>0</v>
      </c>
      <c r="H113" s="122">
        <f t="shared" si="52"/>
        <v>0</v>
      </c>
      <c r="I113" s="122">
        <f t="shared" si="52"/>
        <v>0</v>
      </c>
      <c r="J113" s="122">
        <f t="shared" si="52"/>
        <v>0</v>
      </c>
      <c r="K113" s="122">
        <f t="shared" si="52"/>
        <v>0</v>
      </c>
      <c r="L113" s="122">
        <f t="shared" si="52"/>
        <v>0</v>
      </c>
      <c r="M113" s="122">
        <f t="shared" si="52"/>
        <v>0</v>
      </c>
      <c r="N113" s="122">
        <f t="shared" si="52"/>
        <v>0</v>
      </c>
      <c r="O113" s="122"/>
      <c r="P113" s="122"/>
      <c r="Q113" s="122">
        <f t="shared" si="52"/>
        <v>0</v>
      </c>
      <c r="R113" s="122">
        <f t="shared" si="52"/>
        <v>0</v>
      </c>
      <c r="S113" s="122">
        <f t="shared" si="52"/>
        <v>0</v>
      </c>
      <c r="T113" s="122">
        <f t="shared" ref="T113:AI119" si="53">IFERROR(0,"нд")</f>
        <v>0</v>
      </c>
      <c r="U113" s="122">
        <f t="shared" si="53"/>
        <v>0</v>
      </c>
      <c r="V113" s="122">
        <f t="shared" si="53"/>
        <v>0</v>
      </c>
      <c r="W113" s="122">
        <f t="shared" si="53"/>
        <v>0</v>
      </c>
      <c r="X113" s="122">
        <f t="shared" si="53"/>
        <v>0</v>
      </c>
      <c r="Y113" s="122">
        <f t="shared" si="53"/>
        <v>0</v>
      </c>
      <c r="Z113" s="122"/>
      <c r="AA113" s="122"/>
      <c r="AB113" s="122">
        <f t="shared" si="53"/>
        <v>0</v>
      </c>
      <c r="AC113" s="122">
        <f t="shared" si="53"/>
        <v>0</v>
      </c>
      <c r="AD113" s="122">
        <f t="shared" si="53"/>
        <v>0</v>
      </c>
      <c r="AE113" s="122">
        <f t="shared" si="53"/>
        <v>0</v>
      </c>
      <c r="AF113" s="122">
        <f t="shared" si="53"/>
        <v>0</v>
      </c>
      <c r="AG113" s="122">
        <f t="shared" si="53"/>
        <v>0</v>
      </c>
      <c r="AH113" s="122">
        <f t="shared" si="53"/>
        <v>0</v>
      </c>
      <c r="AI113" s="122">
        <f t="shared" si="53"/>
        <v>0</v>
      </c>
      <c r="AJ113" s="122">
        <f t="shared" ref="AJ113:AY119" si="54">IFERROR(0,"нд")</f>
        <v>0</v>
      </c>
      <c r="AK113" s="122"/>
      <c r="AL113" s="122"/>
      <c r="AM113" s="122">
        <f t="shared" si="54"/>
        <v>0</v>
      </c>
      <c r="AN113" s="122">
        <f t="shared" si="54"/>
        <v>0</v>
      </c>
      <c r="AO113" s="122">
        <f t="shared" si="54"/>
        <v>0</v>
      </c>
      <c r="AP113" s="122">
        <f t="shared" si="54"/>
        <v>0</v>
      </c>
      <c r="AQ113" s="122">
        <f t="shared" si="54"/>
        <v>0</v>
      </c>
      <c r="AR113" s="122">
        <f t="shared" si="54"/>
        <v>0</v>
      </c>
      <c r="AS113" s="122">
        <f t="shared" si="54"/>
        <v>0</v>
      </c>
      <c r="AT113" s="122">
        <f t="shared" si="54"/>
        <v>0</v>
      </c>
      <c r="AU113" s="122">
        <f t="shared" si="54"/>
        <v>0</v>
      </c>
      <c r="AV113" s="122"/>
      <c r="AW113" s="122"/>
      <c r="AX113" s="122">
        <f t="shared" si="54"/>
        <v>0</v>
      </c>
      <c r="AY113" s="122">
        <f t="shared" si="54"/>
        <v>0</v>
      </c>
      <c r="AZ113" s="122">
        <f t="shared" ref="AR113:BF119" si="55">IFERROR(0,"нд")</f>
        <v>0</v>
      </c>
      <c r="BA113" s="122">
        <f t="shared" si="55"/>
        <v>0</v>
      </c>
      <c r="BB113" s="122">
        <f t="shared" si="55"/>
        <v>0</v>
      </c>
      <c r="BC113" s="122">
        <f t="shared" si="55"/>
        <v>0</v>
      </c>
      <c r="BD113" s="122">
        <f t="shared" si="55"/>
        <v>0</v>
      </c>
      <c r="BE113" s="122">
        <f t="shared" si="55"/>
        <v>0</v>
      </c>
      <c r="BF113" s="122">
        <f t="shared" si="55"/>
        <v>0</v>
      </c>
    </row>
    <row r="114" spans="1:58" x14ac:dyDescent="0.25">
      <c r="A114" s="108" t="s">
        <v>83</v>
      </c>
      <c r="B114" s="106" t="s">
        <v>84</v>
      </c>
      <c r="C114" s="109" t="s">
        <v>18</v>
      </c>
      <c r="D114" s="122"/>
      <c r="E114" s="122"/>
      <c r="F114" s="122">
        <f t="shared" si="52"/>
        <v>0</v>
      </c>
      <c r="G114" s="122">
        <f t="shared" si="52"/>
        <v>0</v>
      </c>
      <c r="H114" s="122">
        <f t="shared" si="52"/>
        <v>0</v>
      </c>
      <c r="I114" s="122">
        <f t="shared" si="52"/>
        <v>0</v>
      </c>
      <c r="J114" s="122">
        <f t="shared" si="52"/>
        <v>0</v>
      </c>
      <c r="K114" s="122">
        <f t="shared" si="52"/>
        <v>0</v>
      </c>
      <c r="L114" s="122">
        <f t="shared" si="52"/>
        <v>0</v>
      </c>
      <c r="M114" s="122">
        <f t="shared" si="52"/>
        <v>0</v>
      </c>
      <c r="N114" s="122">
        <f t="shared" si="52"/>
        <v>0</v>
      </c>
      <c r="O114" s="122"/>
      <c r="P114" s="122"/>
      <c r="Q114" s="122">
        <f t="shared" si="52"/>
        <v>0</v>
      </c>
      <c r="R114" s="122">
        <f t="shared" si="52"/>
        <v>0</v>
      </c>
      <c r="S114" s="122">
        <f t="shared" si="52"/>
        <v>0</v>
      </c>
      <c r="T114" s="122">
        <f t="shared" si="53"/>
        <v>0</v>
      </c>
      <c r="U114" s="122">
        <f t="shared" si="53"/>
        <v>0</v>
      </c>
      <c r="V114" s="122">
        <f t="shared" si="53"/>
        <v>0</v>
      </c>
      <c r="W114" s="122">
        <f t="shared" si="53"/>
        <v>0</v>
      </c>
      <c r="X114" s="122">
        <f t="shared" si="53"/>
        <v>0</v>
      </c>
      <c r="Y114" s="122">
        <f t="shared" si="53"/>
        <v>0</v>
      </c>
      <c r="Z114" s="122"/>
      <c r="AA114" s="122"/>
      <c r="AB114" s="122">
        <f t="shared" si="53"/>
        <v>0</v>
      </c>
      <c r="AC114" s="122">
        <f t="shared" si="53"/>
        <v>0</v>
      </c>
      <c r="AD114" s="122">
        <f t="shared" si="53"/>
        <v>0</v>
      </c>
      <c r="AE114" s="122">
        <f t="shared" si="53"/>
        <v>0</v>
      </c>
      <c r="AF114" s="122">
        <f t="shared" si="53"/>
        <v>0</v>
      </c>
      <c r="AG114" s="122">
        <f t="shared" si="53"/>
        <v>0</v>
      </c>
      <c r="AH114" s="122">
        <f t="shared" si="53"/>
        <v>0</v>
      </c>
      <c r="AI114" s="122">
        <f t="shared" si="53"/>
        <v>0</v>
      </c>
      <c r="AJ114" s="122">
        <f t="shared" si="54"/>
        <v>0</v>
      </c>
      <c r="AK114" s="122"/>
      <c r="AL114" s="122"/>
      <c r="AM114" s="122">
        <f t="shared" si="54"/>
        <v>0</v>
      </c>
      <c r="AN114" s="122">
        <f t="shared" si="54"/>
        <v>0</v>
      </c>
      <c r="AO114" s="122">
        <f t="shared" si="54"/>
        <v>0</v>
      </c>
      <c r="AP114" s="122">
        <f t="shared" si="54"/>
        <v>0</v>
      </c>
      <c r="AQ114" s="122">
        <f t="shared" si="54"/>
        <v>0</v>
      </c>
      <c r="AR114" s="122">
        <f t="shared" si="55"/>
        <v>0</v>
      </c>
      <c r="AS114" s="122">
        <f t="shared" si="55"/>
        <v>0</v>
      </c>
      <c r="AT114" s="122">
        <f t="shared" si="55"/>
        <v>0</v>
      </c>
      <c r="AU114" s="122">
        <f t="shared" si="55"/>
        <v>0</v>
      </c>
      <c r="AV114" s="122"/>
      <c r="AW114" s="122"/>
      <c r="AX114" s="122">
        <f t="shared" si="55"/>
        <v>0</v>
      </c>
      <c r="AY114" s="122">
        <f t="shared" si="55"/>
        <v>0</v>
      </c>
      <c r="AZ114" s="122">
        <f t="shared" si="55"/>
        <v>0</v>
      </c>
      <c r="BA114" s="122">
        <f t="shared" si="55"/>
        <v>0</v>
      </c>
      <c r="BB114" s="122">
        <f t="shared" si="55"/>
        <v>0</v>
      </c>
      <c r="BC114" s="122">
        <f t="shared" si="55"/>
        <v>0</v>
      </c>
      <c r="BD114" s="122">
        <f t="shared" si="55"/>
        <v>0</v>
      </c>
      <c r="BE114" s="122">
        <f t="shared" si="55"/>
        <v>0</v>
      </c>
      <c r="BF114" s="122">
        <f t="shared" si="55"/>
        <v>0</v>
      </c>
    </row>
    <row r="115" spans="1:58" x14ac:dyDescent="0.25">
      <c r="A115" s="108" t="s">
        <v>85</v>
      </c>
      <c r="B115" s="106" t="s">
        <v>86</v>
      </c>
      <c r="C115" s="109" t="s">
        <v>18</v>
      </c>
      <c r="D115" s="122"/>
      <c r="E115" s="122"/>
      <c r="F115" s="122">
        <f t="shared" si="52"/>
        <v>0</v>
      </c>
      <c r="G115" s="122">
        <f t="shared" si="52"/>
        <v>0</v>
      </c>
      <c r="H115" s="122">
        <f t="shared" si="52"/>
        <v>0</v>
      </c>
      <c r="I115" s="122">
        <f t="shared" si="52"/>
        <v>0</v>
      </c>
      <c r="J115" s="122">
        <f t="shared" si="52"/>
        <v>0</v>
      </c>
      <c r="K115" s="122">
        <f t="shared" si="52"/>
        <v>0</v>
      </c>
      <c r="L115" s="122">
        <f t="shared" si="52"/>
        <v>0</v>
      </c>
      <c r="M115" s="122">
        <f t="shared" si="52"/>
        <v>0</v>
      </c>
      <c r="N115" s="122">
        <f t="shared" si="52"/>
        <v>0</v>
      </c>
      <c r="O115" s="122"/>
      <c r="P115" s="122"/>
      <c r="Q115" s="122">
        <f t="shared" si="52"/>
        <v>0</v>
      </c>
      <c r="R115" s="122">
        <f t="shared" si="52"/>
        <v>0</v>
      </c>
      <c r="S115" s="122">
        <f t="shared" si="52"/>
        <v>0</v>
      </c>
      <c r="T115" s="122">
        <f t="shared" si="53"/>
        <v>0</v>
      </c>
      <c r="U115" s="122">
        <f t="shared" si="53"/>
        <v>0</v>
      </c>
      <c r="V115" s="122">
        <f t="shared" si="53"/>
        <v>0</v>
      </c>
      <c r="W115" s="122">
        <f t="shared" si="53"/>
        <v>0</v>
      </c>
      <c r="X115" s="122">
        <f t="shared" si="53"/>
        <v>0</v>
      </c>
      <c r="Y115" s="122">
        <f t="shared" si="53"/>
        <v>0</v>
      </c>
      <c r="Z115" s="122"/>
      <c r="AA115" s="122"/>
      <c r="AB115" s="122">
        <f t="shared" si="53"/>
        <v>0</v>
      </c>
      <c r="AC115" s="122">
        <f t="shared" si="53"/>
        <v>0</v>
      </c>
      <c r="AD115" s="122">
        <f t="shared" si="53"/>
        <v>0</v>
      </c>
      <c r="AE115" s="122">
        <f t="shared" si="53"/>
        <v>0</v>
      </c>
      <c r="AF115" s="122">
        <f t="shared" si="53"/>
        <v>0</v>
      </c>
      <c r="AG115" s="122">
        <f t="shared" si="53"/>
        <v>0</v>
      </c>
      <c r="AH115" s="122">
        <f t="shared" si="53"/>
        <v>0</v>
      </c>
      <c r="AI115" s="122">
        <f t="shared" si="53"/>
        <v>0</v>
      </c>
      <c r="AJ115" s="122">
        <f t="shared" si="54"/>
        <v>0</v>
      </c>
      <c r="AK115" s="122"/>
      <c r="AL115" s="122"/>
      <c r="AM115" s="122">
        <f t="shared" si="54"/>
        <v>0</v>
      </c>
      <c r="AN115" s="122">
        <f t="shared" si="54"/>
        <v>0</v>
      </c>
      <c r="AO115" s="122">
        <f t="shared" si="54"/>
        <v>0</v>
      </c>
      <c r="AP115" s="122">
        <f t="shared" si="54"/>
        <v>0</v>
      </c>
      <c r="AQ115" s="122">
        <f t="shared" si="54"/>
        <v>0</v>
      </c>
      <c r="AR115" s="122">
        <f t="shared" si="55"/>
        <v>0</v>
      </c>
      <c r="AS115" s="122">
        <f t="shared" si="55"/>
        <v>0</v>
      </c>
      <c r="AT115" s="122">
        <f t="shared" si="55"/>
        <v>0</v>
      </c>
      <c r="AU115" s="122">
        <f t="shared" si="55"/>
        <v>0</v>
      </c>
      <c r="AV115" s="122"/>
      <c r="AW115" s="122"/>
      <c r="AX115" s="122">
        <f t="shared" si="55"/>
        <v>0</v>
      </c>
      <c r="AY115" s="122">
        <f t="shared" si="55"/>
        <v>0</v>
      </c>
      <c r="AZ115" s="122">
        <f t="shared" si="55"/>
        <v>0</v>
      </c>
      <c r="BA115" s="122">
        <f t="shared" si="55"/>
        <v>0</v>
      </c>
      <c r="BB115" s="122">
        <f t="shared" si="55"/>
        <v>0</v>
      </c>
      <c r="BC115" s="122">
        <f t="shared" si="55"/>
        <v>0</v>
      </c>
      <c r="BD115" s="122">
        <f t="shared" si="55"/>
        <v>0</v>
      </c>
      <c r="BE115" s="122">
        <f t="shared" si="55"/>
        <v>0</v>
      </c>
      <c r="BF115" s="122">
        <f t="shared" si="55"/>
        <v>0</v>
      </c>
    </row>
    <row r="116" spans="1:58" ht="31.5" x14ac:dyDescent="0.25">
      <c r="A116" s="108" t="s">
        <v>87</v>
      </c>
      <c r="B116" s="106" t="s">
        <v>88</v>
      </c>
      <c r="C116" s="109" t="s">
        <v>18</v>
      </c>
      <c r="D116" s="122"/>
      <c r="E116" s="122"/>
      <c r="F116" s="122">
        <f t="shared" si="52"/>
        <v>0</v>
      </c>
      <c r="G116" s="122">
        <f t="shared" si="52"/>
        <v>0</v>
      </c>
      <c r="H116" s="122">
        <f t="shared" si="52"/>
        <v>0</v>
      </c>
      <c r="I116" s="122">
        <f t="shared" si="52"/>
        <v>0</v>
      </c>
      <c r="J116" s="122">
        <f t="shared" si="52"/>
        <v>0</v>
      </c>
      <c r="K116" s="122">
        <f t="shared" si="52"/>
        <v>0</v>
      </c>
      <c r="L116" s="122">
        <f t="shared" si="52"/>
        <v>0</v>
      </c>
      <c r="M116" s="122">
        <f t="shared" si="52"/>
        <v>0</v>
      </c>
      <c r="N116" s="122">
        <f t="shared" si="52"/>
        <v>0</v>
      </c>
      <c r="O116" s="122"/>
      <c r="P116" s="122"/>
      <c r="Q116" s="122">
        <f t="shared" si="52"/>
        <v>0</v>
      </c>
      <c r="R116" s="122">
        <f t="shared" si="52"/>
        <v>0</v>
      </c>
      <c r="S116" s="122">
        <f t="shared" si="52"/>
        <v>0</v>
      </c>
      <c r="T116" s="122">
        <f t="shared" si="53"/>
        <v>0</v>
      </c>
      <c r="U116" s="122">
        <f t="shared" si="53"/>
        <v>0</v>
      </c>
      <c r="V116" s="122">
        <f t="shared" si="53"/>
        <v>0</v>
      </c>
      <c r="W116" s="122">
        <f t="shared" si="53"/>
        <v>0</v>
      </c>
      <c r="X116" s="122">
        <f t="shared" si="53"/>
        <v>0</v>
      </c>
      <c r="Y116" s="122">
        <f t="shared" si="53"/>
        <v>0</v>
      </c>
      <c r="Z116" s="122"/>
      <c r="AA116" s="122"/>
      <c r="AB116" s="122">
        <f t="shared" si="53"/>
        <v>0</v>
      </c>
      <c r="AC116" s="122">
        <f t="shared" si="53"/>
        <v>0</v>
      </c>
      <c r="AD116" s="122">
        <f t="shared" si="53"/>
        <v>0</v>
      </c>
      <c r="AE116" s="122">
        <f t="shared" si="53"/>
        <v>0</v>
      </c>
      <c r="AF116" s="122">
        <f t="shared" si="53"/>
        <v>0</v>
      </c>
      <c r="AG116" s="122">
        <f t="shared" si="53"/>
        <v>0</v>
      </c>
      <c r="AH116" s="122">
        <f t="shared" si="53"/>
        <v>0</v>
      </c>
      <c r="AI116" s="122">
        <f t="shared" si="53"/>
        <v>0</v>
      </c>
      <c r="AJ116" s="122">
        <f t="shared" si="54"/>
        <v>0</v>
      </c>
      <c r="AK116" s="122"/>
      <c r="AL116" s="122"/>
      <c r="AM116" s="122">
        <f t="shared" si="54"/>
        <v>0</v>
      </c>
      <c r="AN116" s="122">
        <f t="shared" si="54"/>
        <v>0</v>
      </c>
      <c r="AO116" s="122">
        <f t="shared" si="54"/>
        <v>0</v>
      </c>
      <c r="AP116" s="122">
        <f t="shared" si="54"/>
        <v>0</v>
      </c>
      <c r="AQ116" s="122">
        <f t="shared" si="54"/>
        <v>0</v>
      </c>
      <c r="AR116" s="122">
        <f t="shared" si="55"/>
        <v>0</v>
      </c>
      <c r="AS116" s="122">
        <f t="shared" si="55"/>
        <v>0</v>
      </c>
      <c r="AT116" s="122">
        <f t="shared" si="55"/>
        <v>0</v>
      </c>
      <c r="AU116" s="122">
        <f t="shared" si="55"/>
        <v>0</v>
      </c>
      <c r="AV116" s="122"/>
      <c r="AW116" s="122"/>
      <c r="AX116" s="122">
        <f t="shared" si="55"/>
        <v>0</v>
      </c>
      <c r="AY116" s="122">
        <f t="shared" si="55"/>
        <v>0</v>
      </c>
      <c r="AZ116" s="122">
        <f t="shared" si="55"/>
        <v>0</v>
      </c>
      <c r="BA116" s="122">
        <f t="shared" si="55"/>
        <v>0</v>
      </c>
      <c r="BB116" s="122">
        <f t="shared" si="55"/>
        <v>0</v>
      </c>
      <c r="BC116" s="122">
        <f t="shared" si="55"/>
        <v>0</v>
      </c>
      <c r="BD116" s="122">
        <f t="shared" si="55"/>
        <v>0</v>
      </c>
      <c r="BE116" s="122">
        <f t="shared" si="55"/>
        <v>0</v>
      </c>
      <c r="BF116" s="122">
        <f t="shared" si="55"/>
        <v>0</v>
      </c>
    </row>
    <row r="117" spans="1:58" x14ac:dyDescent="0.25">
      <c r="A117" s="108" t="s">
        <v>89</v>
      </c>
      <c r="B117" s="106" t="s">
        <v>90</v>
      </c>
      <c r="C117" s="109" t="s">
        <v>18</v>
      </c>
      <c r="D117" s="122"/>
      <c r="E117" s="122"/>
      <c r="F117" s="122">
        <f t="shared" si="52"/>
        <v>0</v>
      </c>
      <c r="G117" s="122">
        <f t="shared" si="52"/>
        <v>0</v>
      </c>
      <c r="H117" s="122">
        <f t="shared" si="52"/>
        <v>0</v>
      </c>
      <c r="I117" s="122">
        <f t="shared" si="52"/>
        <v>0</v>
      </c>
      <c r="J117" s="122">
        <f t="shared" si="52"/>
        <v>0</v>
      </c>
      <c r="K117" s="122">
        <f t="shared" si="52"/>
        <v>0</v>
      </c>
      <c r="L117" s="122">
        <f t="shared" si="52"/>
        <v>0</v>
      </c>
      <c r="M117" s="122">
        <f t="shared" si="52"/>
        <v>0</v>
      </c>
      <c r="N117" s="122">
        <f t="shared" si="52"/>
        <v>0</v>
      </c>
      <c r="O117" s="122"/>
      <c r="P117" s="122"/>
      <c r="Q117" s="122">
        <f t="shared" si="52"/>
        <v>0</v>
      </c>
      <c r="R117" s="122">
        <f t="shared" si="52"/>
        <v>0</v>
      </c>
      <c r="S117" s="122">
        <f t="shared" si="52"/>
        <v>0</v>
      </c>
      <c r="T117" s="122">
        <f t="shared" si="53"/>
        <v>0</v>
      </c>
      <c r="U117" s="122">
        <f t="shared" si="53"/>
        <v>0</v>
      </c>
      <c r="V117" s="122">
        <f t="shared" si="53"/>
        <v>0</v>
      </c>
      <c r="W117" s="122">
        <f t="shared" si="53"/>
        <v>0</v>
      </c>
      <c r="X117" s="122">
        <f t="shared" si="53"/>
        <v>0</v>
      </c>
      <c r="Y117" s="122">
        <f t="shared" si="53"/>
        <v>0</v>
      </c>
      <c r="Z117" s="122"/>
      <c r="AA117" s="122"/>
      <c r="AB117" s="122">
        <f t="shared" si="53"/>
        <v>0</v>
      </c>
      <c r="AC117" s="122">
        <f t="shared" si="53"/>
        <v>0</v>
      </c>
      <c r="AD117" s="122">
        <f t="shared" si="53"/>
        <v>0</v>
      </c>
      <c r="AE117" s="122">
        <f t="shared" si="53"/>
        <v>0</v>
      </c>
      <c r="AF117" s="122">
        <f t="shared" si="53"/>
        <v>0</v>
      </c>
      <c r="AG117" s="122">
        <f t="shared" si="53"/>
        <v>0</v>
      </c>
      <c r="AH117" s="122">
        <f t="shared" si="53"/>
        <v>0</v>
      </c>
      <c r="AI117" s="122">
        <f t="shared" si="53"/>
        <v>0</v>
      </c>
      <c r="AJ117" s="122">
        <f t="shared" si="54"/>
        <v>0</v>
      </c>
      <c r="AK117" s="122"/>
      <c r="AL117" s="122"/>
      <c r="AM117" s="122">
        <f t="shared" si="54"/>
        <v>0</v>
      </c>
      <c r="AN117" s="122">
        <f t="shared" si="54"/>
        <v>0</v>
      </c>
      <c r="AO117" s="122">
        <f t="shared" si="54"/>
        <v>0</v>
      </c>
      <c r="AP117" s="122">
        <f t="shared" si="54"/>
        <v>0</v>
      </c>
      <c r="AQ117" s="122">
        <f t="shared" si="54"/>
        <v>0</v>
      </c>
      <c r="AR117" s="122">
        <f t="shared" si="55"/>
        <v>0</v>
      </c>
      <c r="AS117" s="122">
        <f t="shared" si="55"/>
        <v>0</v>
      </c>
      <c r="AT117" s="122">
        <f t="shared" si="55"/>
        <v>0</v>
      </c>
      <c r="AU117" s="122">
        <f t="shared" si="55"/>
        <v>0</v>
      </c>
      <c r="AV117" s="122"/>
      <c r="AW117" s="122"/>
      <c r="AX117" s="122">
        <f t="shared" si="55"/>
        <v>0</v>
      </c>
      <c r="AY117" s="122">
        <f t="shared" si="55"/>
        <v>0</v>
      </c>
      <c r="AZ117" s="122">
        <f t="shared" si="55"/>
        <v>0</v>
      </c>
      <c r="BA117" s="122">
        <f t="shared" si="55"/>
        <v>0</v>
      </c>
      <c r="BB117" s="122">
        <f t="shared" si="55"/>
        <v>0</v>
      </c>
      <c r="BC117" s="122">
        <f t="shared" si="55"/>
        <v>0</v>
      </c>
      <c r="BD117" s="122">
        <f t="shared" si="55"/>
        <v>0</v>
      </c>
      <c r="BE117" s="122">
        <f t="shared" si="55"/>
        <v>0</v>
      </c>
      <c r="BF117" s="122">
        <f t="shared" si="55"/>
        <v>0</v>
      </c>
    </row>
    <row r="118" spans="1:58" x14ac:dyDescent="0.25">
      <c r="A118" s="108" t="s">
        <v>91</v>
      </c>
      <c r="B118" s="106" t="s">
        <v>92</v>
      </c>
      <c r="C118" s="109" t="s">
        <v>18</v>
      </c>
      <c r="D118" s="122"/>
      <c r="E118" s="122"/>
      <c r="F118" s="122">
        <f t="shared" si="52"/>
        <v>0</v>
      </c>
      <c r="G118" s="122">
        <f t="shared" si="52"/>
        <v>0</v>
      </c>
      <c r="H118" s="122">
        <f t="shared" si="52"/>
        <v>0</v>
      </c>
      <c r="I118" s="122">
        <f t="shared" si="52"/>
        <v>0</v>
      </c>
      <c r="J118" s="122">
        <f t="shared" si="52"/>
        <v>0</v>
      </c>
      <c r="K118" s="122">
        <f t="shared" si="52"/>
        <v>0</v>
      </c>
      <c r="L118" s="122">
        <f t="shared" si="52"/>
        <v>0</v>
      </c>
      <c r="M118" s="122">
        <f t="shared" si="52"/>
        <v>0</v>
      </c>
      <c r="N118" s="122">
        <f t="shared" si="52"/>
        <v>0</v>
      </c>
      <c r="O118" s="122"/>
      <c r="P118" s="122"/>
      <c r="Q118" s="122">
        <f t="shared" si="52"/>
        <v>0</v>
      </c>
      <c r="R118" s="122">
        <f t="shared" si="52"/>
        <v>0</v>
      </c>
      <c r="S118" s="122">
        <f t="shared" si="52"/>
        <v>0</v>
      </c>
      <c r="T118" s="122">
        <f t="shared" si="53"/>
        <v>0</v>
      </c>
      <c r="U118" s="122">
        <f t="shared" si="53"/>
        <v>0</v>
      </c>
      <c r="V118" s="122">
        <f t="shared" si="53"/>
        <v>0</v>
      </c>
      <c r="W118" s="122">
        <f t="shared" si="53"/>
        <v>0</v>
      </c>
      <c r="X118" s="122">
        <f t="shared" si="53"/>
        <v>0</v>
      </c>
      <c r="Y118" s="122">
        <f t="shared" si="53"/>
        <v>0</v>
      </c>
      <c r="Z118" s="122"/>
      <c r="AA118" s="122"/>
      <c r="AB118" s="122">
        <f t="shared" si="53"/>
        <v>0</v>
      </c>
      <c r="AC118" s="122">
        <f t="shared" si="53"/>
        <v>0</v>
      </c>
      <c r="AD118" s="122">
        <f t="shared" si="53"/>
        <v>0</v>
      </c>
      <c r="AE118" s="122">
        <f t="shared" si="53"/>
        <v>0</v>
      </c>
      <c r="AF118" s="122">
        <f t="shared" si="53"/>
        <v>0</v>
      </c>
      <c r="AG118" s="122">
        <f t="shared" si="53"/>
        <v>0</v>
      </c>
      <c r="AH118" s="122">
        <f t="shared" si="53"/>
        <v>0</v>
      </c>
      <c r="AI118" s="122">
        <f t="shared" si="53"/>
        <v>0</v>
      </c>
      <c r="AJ118" s="122">
        <f t="shared" si="54"/>
        <v>0</v>
      </c>
      <c r="AK118" s="122"/>
      <c r="AL118" s="122"/>
      <c r="AM118" s="122">
        <f t="shared" si="54"/>
        <v>0</v>
      </c>
      <c r="AN118" s="122">
        <f t="shared" si="54"/>
        <v>0</v>
      </c>
      <c r="AO118" s="122">
        <f t="shared" si="54"/>
        <v>0</v>
      </c>
      <c r="AP118" s="122">
        <f t="shared" si="54"/>
        <v>0</v>
      </c>
      <c r="AQ118" s="122">
        <f t="shared" si="54"/>
        <v>0</v>
      </c>
      <c r="AR118" s="122">
        <f t="shared" si="55"/>
        <v>0</v>
      </c>
      <c r="AS118" s="122">
        <f t="shared" si="55"/>
        <v>0</v>
      </c>
      <c r="AT118" s="122">
        <f t="shared" si="55"/>
        <v>0</v>
      </c>
      <c r="AU118" s="122">
        <f t="shared" si="55"/>
        <v>0</v>
      </c>
      <c r="AV118" s="122"/>
      <c r="AW118" s="122"/>
      <c r="AX118" s="122">
        <f t="shared" si="55"/>
        <v>0</v>
      </c>
      <c r="AY118" s="122">
        <f t="shared" si="55"/>
        <v>0</v>
      </c>
      <c r="AZ118" s="122">
        <f t="shared" si="55"/>
        <v>0</v>
      </c>
      <c r="BA118" s="122">
        <f t="shared" si="55"/>
        <v>0</v>
      </c>
      <c r="BB118" s="122">
        <f t="shared" si="55"/>
        <v>0</v>
      </c>
      <c r="BC118" s="122">
        <f t="shared" si="55"/>
        <v>0</v>
      </c>
      <c r="BD118" s="122">
        <f t="shared" si="55"/>
        <v>0</v>
      </c>
      <c r="BE118" s="122">
        <f t="shared" si="55"/>
        <v>0</v>
      </c>
      <c r="BF118" s="122">
        <f t="shared" si="55"/>
        <v>0</v>
      </c>
    </row>
    <row r="119" spans="1:58" ht="31.5" x14ac:dyDescent="0.25">
      <c r="A119" s="108" t="s">
        <v>93</v>
      </c>
      <c r="B119" s="106" t="s">
        <v>94</v>
      </c>
      <c r="C119" s="109" t="s">
        <v>18</v>
      </c>
      <c r="D119" s="122"/>
      <c r="E119" s="122"/>
      <c r="F119" s="122">
        <f t="shared" si="52"/>
        <v>0</v>
      </c>
      <c r="G119" s="122">
        <f t="shared" si="52"/>
        <v>0</v>
      </c>
      <c r="H119" s="122">
        <f t="shared" si="52"/>
        <v>0</v>
      </c>
      <c r="I119" s="122">
        <f t="shared" si="52"/>
        <v>0</v>
      </c>
      <c r="J119" s="122">
        <f t="shared" si="52"/>
        <v>0</v>
      </c>
      <c r="K119" s="122">
        <f t="shared" si="52"/>
        <v>0</v>
      </c>
      <c r="L119" s="122">
        <f t="shared" si="52"/>
        <v>0</v>
      </c>
      <c r="M119" s="122">
        <f t="shared" si="52"/>
        <v>0</v>
      </c>
      <c r="N119" s="122">
        <f t="shared" si="52"/>
        <v>0</v>
      </c>
      <c r="O119" s="122"/>
      <c r="P119" s="122"/>
      <c r="Q119" s="122">
        <f t="shared" si="52"/>
        <v>0</v>
      </c>
      <c r="R119" s="122">
        <f t="shared" si="52"/>
        <v>0</v>
      </c>
      <c r="S119" s="122">
        <f t="shared" si="52"/>
        <v>0</v>
      </c>
      <c r="T119" s="122">
        <f t="shared" si="53"/>
        <v>0</v>
      </c>
      <c r="U119" s="122">
        <f t="shared" si="53"/>
        <v>0</v>
      </c>
      <c r="V119" s="122">
        <f t="shared" si="53"/>
        <v>0</v>
      </c>
      <c r="W119" s="122">
        <f t="shared" si="53"/>
        <v>0</v>
      </c>
      <c r="X119" s="122">
        <f t="shared" si="53"/>
        <v>0</v>
      </c>
      <c r="Y119" s="122">
        <f t="shared" si="53"/>
        <v>0</v>
      </c>
      <c r="Z119" s="122"/>
      <c r="AA119" s="122"/>
      <c r="AB119" s="122">
        <f t="shared" si="53"/>
        <v>0</v>
      </c>
      <c r="AC119" s="122">
        <f t="shared" si="53"/>
        <v>0</v>
      </c>
      <c r="AD119" s="122">
        <f t="shared" si="53"/>
        <v>0</v>
      </c>
      <c r="AE119" s="122">
        <f t="shared" si="53"/>
        <v>0</v>
      </c>
      <c r="AF119" s="122">
        <f t="shared" si="53"/>
        <v>0</v>
      </c>
      <c r="AG119" s="122">
        <f t="shared" si="53"/>
        <v>0</v>
      </c>
      <c r="AH119" s="122">
        <f t="shared" si="53"/>
        <v>0</v>
      </c>
      <c r="AI119" s="122">
        <f t="shared" si="53"/>
        <v>0</v>
      </c>
      <c r="AJ119" s="122">
        <f t="shared" si="54"/>
        <v>0</v>
      </c>
      <c r="AK119" s="122"/>
      <c r="AL119" s="122"/>
      <c r="AM119" s="122">
        <f t="shared" si="54"/>
        <v>0</v>
      </c>
      <c r="AN119" s="122">
        <f t="shared" si="54"/>
        <v>0</v>
      </c>
      <c r="AO119" s="122">
        <f t="shared" si="54"/>
        <v>0</v>
      </c>
      <c r="AP119" s="122">
        <f t="shared" si="54"/>
        <v>0</v>
      </c>
      <c r="AQ119" s="122">
        <f t="shared" si="54"/>
        <v>0</v>
      </c>
      <c r="AR119" s="122">
        <f t="shared" si="55"/>
        <v>0</v>
      </c>
      <c r="AS119" s="122">
        <f t="shared" si="55"/>
        <v>0</v>
      </c>
      <c r="AT119" s="122">
        <f t="shared" si="55"/>
        <v>0</v>
      </c>
      <c r="AU119" s="122">
        <f t="shared" si="55"/>
        <v>0</v>
      </c>
      <c r="AV119" s="122"/>
      <c r="AW119" s="122"/>
      <c r="AX119" s="122">
        <f t="shared" si="55"/>
        <v>0</v>
      </c>
      <c r="AY119" s="122">
        <f t="shared" si="55"/>
        <v>0</v>
      </c>
      <c r="AZ119" s="122">
        <f t="shared" si="55"/>
        <v>0</v>
      </c>
      <c r="BA119" s="122">
        <f t="shared" si="55"/>
        <v>0</v>
      </c>
      <c r="BB119" s="122">
        <f t="shared" si="55"/>
        <v>0</v>
      </c>
      <c r="BC119" s="122">
        <f t="shared" si="55"/>
        <v>0</v>
      </c>
      <c r="BD119" s="122">
        <f t="shared" si="55"/>
        <v>0</v>
      </c>
      <c r="BE119" s="122">
        <f t="shared" si="55"/>
        <v>0</v>
      </c>
      <c r="BF119" s="122">
        <f t="shared" si="55"/>
        <v>0</v>
      </c>
    </row>
    <row r="120" spans="1:58" ht="31.5" x14ac:dyDescent="0.25">
      <c r="A120" s="108" t="s">
        <v>95</v>
      </c>
      <c r="B120" s="106" t="s">
        <v>96</v>
      </c>
      <c r="C120" s="109" t="s">
        <v>18</v>
      </c>
      <c r="D120" s="122"/>
      <c r="E120" s="122"/>
      <c r="F120" s="122">
        <f t="shared" ref="F120:BF120" si="56">IFERROR(SUM(F121,F122),"нд")</f>
        <v>0</v>
      </c>
      <c r="G120" s="122">
        <f t="shared" si="56"/>
        <v>0</v>
      </c>
      <c r="H120" s="122">
        <f t="shared" si="56"/>
        <v>0</v>
      </c>
      <c r="I120" s="122">
        <f t="shared" si="56"/>
        <v>0</v>
      </c>
      <c r="J120" s="122">
        <f t="shared" si="56"/>
        <v>0</v>
      </c>
      <c r="K120" s="122">
        <f t="shared" si="56"/>
        <v>0</v>
      </c>
      <c r="L120" s="122">
        <f t="shared" si="56"/>
        <v>0</v>
      </c>
      <c r="M120" s="122">
        <f t="shared" si="56"/>
        <v>0</v>
      </c>
      <c r="N120" s="122">
        <f t="shared" si="56"/>
        <v>0</v>
      </c>
      <c r="O120" s="122"/>
      <c r="P120" s="122"/>
      <c r="Q120" s="122">
        <f t="shared" si="56"/>
        <v>0</v>
      </c>
      <c r="R120" s="122">
        <f t="shared" si="56"/>
        <v>0</v>
      </c>
      <c r="S120" s="122">
        <f t="shared" si="56"/>
        <v>0</v>
      </c>
      <c r="T120" s="122">
        <f t="shared" si="56"/>
        <v>0</v>
      </c>
      <c r="U120" s="122">
        <f t="shared" si="56"/>
        <v>0</v>
      </c>
      <c r="V120" s="122">
        <f t="shared" si="56"/>
        <v>0</v>
      </c>
      <c r="W120" s="122">
        <f t="shared" si="56"/>
        <v>0</v>
      </c>
      <c r="X120" s="122">
        <f t="shared" si="56"/>
        <v>0</v>
      </c>
      <c r="Y120" s="122">
        <f t="shared" si="56"/>
        <v>0</v>
      </c>
      <c r="Z120" s="122"/>
      <c r="AA120" s="122"/>
      <c r="AB120" s="122">
        <f t="shared" si="56"/>
        <v>0</v>
      </c>
      <c r="AC120" s="122">
        <f t="shared" si="56"/>
        <v>0</v>
      </c>
      <c r="AD120" s="122">
        <f t="shared" si="56"/>
        <v>0</v>
      </c>
      <c r="AE120" s="122">
        <f t="shared" si="56"/>
        <v>0</v>
      </c>
      <c r="AF120" s="122">
        <f t="shared" si="56"/>
        <v>0</v>
      </c>
      <c r="AG120" s="122">
        <f t="shared" si="56"/>
        <v>0</v>
      </c>
      <c r="AH120" s="122">
        <f t="shared" si="56"/>
        <v>0</v>
      </c>
      <c r="AI120" s="122">
        <f t="shared" si="56"/>
        <v>0</v>
      </c>
      <c r="AJ120" s="122">
        <f t="shared" si="56"/>
        <v>0</v>
      </c>
      <c r="AK120" s="122"/>
      <c r="AL120" s="122"/>
      <c r="AM120" s="122">
        <f t="shared" si="56"/>
        <v>0</v>
      </c>
      <c r="AN120" s="122">
        <f t="shared" si="56"/>
        <v>0</v>
      </c>
      <c r="AO120" s="122">
        <f t="shared" si="56"/>
        <v>0</v>
      </c>
      <c r="AP120" s="122">
        <f t="shared" si="56"/>
        <v>0</v>
      </c>
      <c r="AQ120" s="122">
        <f t="shared" si="56"/>
        <v>0</v>
      </c>
      <c r="AR120" s="122">
        <f t="shared" si="56"/>
        <v>0</v>
      </c>
      <c r="AS120" s="122">
        <f t="shared" si="56"/>
        <v>0</v>
      </c>
      <c r="AT120" s="122">
        <f t="shared" si="56"/>
        <v>0</v>
      </c>
      <c r="AU120" s="122">
        <f t="shared" si="56"/>
        <v>0</v>
      </c>
      <c r="AV120" s="122"/>
      <c r="AW120" s="122"/>
      <c r="AX120" s="122">
        <f t="shared" si="56"/>
        <v>0</v>
      </c>
      <c r="AY120" s="122">
        <f t="shared" si="56"/>
        <v>0</v>
      </c>
      <c r="AZ120" s="122">
        <f t="shared" si="56"/>
        <v>0</v>
      </c>
      <c r="BA120" s="122">
        <f t="shared" si="56"/>
        <v>0</v>
      </c>
      <c r="BB120" s="122">
        <f t="shared" si="56"/>
        <v>0</v>
      </c>
      <c r="BC120" s="122">
        <f t="shared" si="56"/>
        <v>0</v>
      </c>
      <c r="BD120" s="122">
        <f t="shared" si="56"/>
        <v>0</v>
      </c>
      <c r="BE120" s="122">
        <f t="shared" si="56"/>
        <v>0</v>
      </c>
      <c r="BF120" s="122">
        <f t="shared" si="56"/>
        <v>0</v>
      </c>
    </row>
    <row r="121" spans="1:58" x14ac:dyDescent="0.25">
      <c r="A121" s="108" t="s">
        <v>97</v>
      </c>
      <c r="B121" s="106" t="s">
        <v>98</v>
      </c>
      <c r="C121" s="109" t="s">
        <v>18</v>
      </c>
      <c r="D121" s="122"/>
      <c r="E121" s="122"/>
      <c r="F121" s="122">
        <f t="shared" ref="F121:S122" si="57">IFERROR(0,"нд")</f>
        <v>0</v>
      </c>
      <c r="G121" s="122">
        <f t="shared" si="57"/>
        <v>0</v>
      </c>
      <c r="H121" s="122">
        <f t="shared" si="57"/>
        <v>0</v>
      </c>
      <c r="I121" s="122">
        <f t="shared" si="57"/>
        <v>0</v>
      </c>
      <c r="J121" s="122">
        <f t="shared" si="57"/>
        <v>0</v>
      </c>
      <c r="K121" s="122">
        <f t="shared" si="57"/>
        <v>0</v>
      </c>
      <c r="L121" s="122">
        <f t="shared" si="57"/>
        <v>0</v>
      </c>
      <c r="M121" s="122">
        <f t="shared" si="57"/>
        <v>0</v>
      </c>
      <c r="N121" s="122">
        <f t="shared" si="57"/>
        <v>0</v>
      </c>
      <c r="O121" s="122"/>
      <c r="P121" s="122"/>
      <c r="Q121" s="122">
        <f t="shared" si="57"/>
        <v>0</v>
      </c>
      <c r="R121" s="122">
        <f t="shared" si="57"/>
        <v>0</v>
      </c>
      <c r="S121" s="122">
        <f t="shared" si="57"/>
        <v>0</v>
      </c>
      <c r="T121" s="122">
        <f t="shared" ref="T121:AI122" si="58">IFERROR(0,"нд")</f>
        <v>0</v>
      </c>
      <c r="U121" s="122">
        <f t="shared" si="58"/>
        <v>0</v>
      </c>
      <c r="V121" s="122">
        <f t="shared" si="58"/>
        <v>0</v>
      </c>
      <c r="W121" s="122">
        <f t="shared" si="58"/>
        <v>0</v>
      </c>
      <c r="X121" s="122">
        <f t="shared" si="58"/>
        <v>0</v>
      </c>
      <c r="Y121" s="122">
        <f t="shared" si="58"/>
        <v>0</v>
      </c>
      <c r="Z121" s="122"/>
      <c r="AA121" s="122"/>
      <c r="AB121" s="122">
        <f t="shared" si="58"/>
        <v>0</v>
      </c>
      <c r="AC121" s="122">
        <f t="shared" si="58"/>
        <v>0</v>
      </c>
      <c r="AD121" s="122">
        <f t="shared" si="58"/>
        <v>0</v>
      </c>
      <c r="AE121" s="122">
        <f t="shared" si="58"/>
        <v>0</v>
      </c>
      <c r="AF121" s="122">
        <f t="shared" si="58"/>
        <v>0</v>
      </c>
      <c r="AG121" s="122">
        <f t="shared" si="58"/>
        <v>0</v>
      </c>
      <c r="AH121" s="122">
        <f t="shared" si="58"/>
        <v>0</v>
      </c>
      <c r="AI121" s="122">
        <f t="shared" si="58"/>
        <v>0</v>
      </c>
      <c r="AJ121" s="122">
        <f t="shared" ref="AJ121:AY122" si="59">IFERROR(0,"нд")</f>
        <v>0</v>
      </c>
      <c r="AK121" s="122"/>
      <c r="AL121" s="122"/>
      <c r="AM121" s="122">
        <f t="shared" si="59"/>
        <v>0</v>
      </c>
      <c r="AN121" s="122">
        <f t="shared" si="59"/>
        <v>0</v>
      </c>
      <c r="AO121" s="122">
        <f t="shared" si="59"/>
        <v>0</v>
      </c>
      <c r="AP121" s="122">
        <f t="shared" si="59"/>
        <v>0</v>
      </c>
      <c r="AQ121" s="122">
        <f t="shared" si="59"/>
        <v>0</v>
      </c>
      <c r="AR121" s="122">
        <f t="shared" si="59"/>
        <v>0</v>
      </c>
      <c r="AS121" s="122">
        <f t="shared" si="59"/>
        <v>0</v>
      </c>
      <c r="AT121" s="122">
        <f t="shared" si="59"/>
        <v>0</v>
      </c>
      <c r="AU121" s="122">
        <f t="shared" si="59"/>
        <v>0</v>
      </c>
      <c r="AV121" s="122"/>
      <c r="AW121" s="122"/>
      <c r="AX121" s="122">
        <f t="shared" si="59"/>
        <v>0</v>
      </c>
      <c r="AY121" s="122">
        <f t="shared" si="59"/>
        <v>0</v>
      </c>
      <c r="AZ121" s="122">
        <f t="shared" ref="AR121:BF122" si="60">IFERROR(0,"нд")</f>
        <v>0</v>
      </c>
      <c r="BA121" s="122">
        <f t="shared" si="60"/>
        <v>0</v>
      </c>
      <c r="BB121" s="122">
        <f t="shared" si="60"/>
        <v>0</v>
      </c>
      <c r="BC121" s="122">
        <f t="shared" si="60"/>
        <v>0</v>
      </c>
      <c r="BD121" s="122">
        <f t="shared" si="60"/>
        <v>0</v>
      </c>
      <c r="BE121" s="122">
        <f t="shared" si="60"/>
        <v>0</v>
      </c>
      <c r="BF121" s="122">
        <f t="shared" si="60"/>
        <v>0</v>
      </c>
    </row>
    <row r="122" spans="1:58" x14ac:dyDescent="0.25">
      <c r="A122" s="108" t="s">
        <v>99</v>
      </c>
      <c r="B122" s="106" t="s">
        <v>100</v>
      </c>
      <c r="C122" s="109" t="s">
        <v>18</v>
      </c>
      <c r="D122" s="122"/>
      <c r="E122" s="122"/>
      <c r="F122" s="122">
        <f t="shared" si="57"/>
        <v>0</v>
      </c>
      <c r="G122" s="122">
        <f t="shared" si="57"/>
        <v>0</v>
      </c>
      <c r="H122" s="122">
        <f t="shared" si="57"/>
        <v>0</v>
      </c>
      <c r="I122" s="122">
        <f t="shared" si="57"/>
        <v>0</v>
      </c>
      <c r="J122" s="122">
        <f t="shared" si="57"/>
        <v>0</v>
      </c>
      <c r="K122" s="122">
        <f t="shared" si="57"/>
        <v>0</v>
      </c>
      <c r="L122" s="122">
        <f t="shared" si="57"/>
        <v>0</v>
      </c>
      <c r="M122" s="122">
        <f t="shared" si="57"/>
        <v>0</v>
      </c>
      <c r="N122" s="122">
        <f t="shared" si="57"/>
        <v>0</v>
      </c>
      <c r="O122" s="122"/>
      <c r="P122" s="122"/>
      <c r="Q122" s="122">
        <f t="shared" si="57"/>
        <v>0</v>
      </c>
      <c r="R122" s="122">
        <f t="shared" si="57"/>
        <v>0</v>
      </c>
      <c r="S122" s="122">
        <f t="shared" si="57"/>
        <v>0</v>
      </c>
      <c r="T122" s="122">
        <f t="shared" si="58"/>
        <v>0</v>
      </c>
      <c r="U122" s="122">
        <f t="shared" si="58"/>
        <v>0</v>
      </c>
      <c r="V122" s="122">
        <f t="shared" si="58"/>
        <v>0</v>
      </c>
      <c r="W122" s="122">
        <f t="shared" si="58"/>
        <v>0</v>
      </c>
      <c r="X122" s="122">
        <f t="shared" si="58"/>
        <v>0</v>
      </c>
      <c r="Y122" s="122">
        <f t="shared" si="58"/>
        <v>0</v>
      </c>
      <c r="Z122" s="122"/>
      <c r="AA122" s="122"/>
      <c r="AB122" s="122">
        <f t="shared" si="58"/>
        <v>0</v>
      </c>
      <c r="AC122" s="122">
        <f t="shared" si="58"/>
        <v>0</v>
      </c>
      <c r="AD122" s="122">
        <f t="shared" si="58"/>
        <v>0</v>
      </c>
      <c r="AE122" s="122">
        <f t="shared" si="58"/>
        <v>0</v>
      </c>
      <c r="AF122" s="122">
        <f t="shared" si="58"/>
        <v>0</v>
      </c>
      <c r="AG122" s="122">
        <f t="shared" si="58"/>
        <v>0</v>
      </c>
      <c r="AH122" s="122">
        <f t="shared" si="58"/>
        <v>0</v>
      </c>
      <c r="AI122" s="122">
        <f t="shared" si="58"/>
        <v>0</v>
      </c>
      <c r="AJ122" s="122">
        <f t="shared" si="59"/>
        <v>0</v>
      </c>
      <c r="AK122" s="122"/>
      <c r="AL122" s="122"/>
      <c r="AM122" s="122">
        <f t="shared" si="59"/>
        <v>0</v>
      </c>
      <c r="AN122" s="122">
        <f t="shared" si="59"/>
        <v>0</v>
      </c>
      <c r="AO122" s="122">
        <f t="shared" si="59"/>
        <v>0</v>
      </c>
      <c r="AP122" s="122">
        <f t="shared" si="59"/>
        <v>0</v>
      </c>
      <c r="AQ122" s="122">
        <f t="shared" si="59"/>
        <v>0</v>
      </c>
      <c r="AR122" s="122">
        <f t="shared" si="60"/>
        <v>0</v>
      </c>
      <c r="AS122" s="122">
        <f t="shared" si="60"/>
        <v>0</v>
      </c>
      <c r="AT122" s="122">
        <f t="shared" si="60"/>
        <v>0</v>
      </c>
      <c r="AU122" s="122">
        <f t="shared" si="60"/>
        <v>0</v>
      </c>
      <c r="AV122" s="122"/>
      <c r="AW122" s="122"/>
      <c r="AX122" s="122">
        <f t="shared" si="60"/>
        <v>0</v>
      </c>
      <c r="AY122" s="122">
        <f t="shared" si="60"/>
        <v>0</v>
      </c>
      <c r="AZ122" s="122">
        <f t="shared" si="60"/>
        <v>0</v>
      </c>
      <c r="BA122" s="122">
        <f t="shared" si="60"/>
        <v>0</v>
      </c>
      <c r="BB122" s="122">
        <f t="shared" si="60"/>
        <v>0</v>
      </c>
      <c r="BC122" s="122">
        <f t="shared" si="60"/>
        <v>0</v>
      </c>
      <c r="BD122" s="122">
        <f t="shared" si="60"/>
        <v>0</v>
      </c>
      <c r="BE122" s="122">
        <f t="shared" si="60"/>
        <v>0</v>
      </c>
      <c r="BF122" s="122">
        <f t="shared" si="60"/>
        <v>0</v>
      </c>
    </row>
    <row r="123" spans="1:58" ht="31.5" x14ac:dyDescent="0.25">
      <c r="A123" s="108" t="s">
        <v>101</v>
      </c>
      <c r="B123" s="106" t="s">
        <v>102</v>
      </c>
      <c r="C123" s="109" t="s">
        <v>18</v>
      </c>
      <c r="D123" s="122"/>
      <c r="E123" s="122"/>
      <c r="F123" s="122">
        <f t="shared" ref="F123:BF123" si="61">IFERROR(SUM(F124,F125),"нд")</f>
        <v>0</v>
      </c>
      <c r="G123" s="122">
        <f t="shared" si="61"/>
        <v>0</v>
      </c>
      <c r="H123" s="122">
        <f t="shared" si="61"/>
        <v>0</v>
      </c>
      <c r="I123" s="122">
        <f t="shared" si="61"/>
        <v>0</v>
      </c>
      <c r="J123" s="122">
        <f t="shared" si="61"/>
        <v>0</v>
      </c>
      <c r="K123" s="122">
        <f t="shared" si="61"/>
        <v>0</v>
      </c>
      <c r="L123" s="122">
        <f t="shared" si="61"/>
        <v>0</v>
      </c>
      <c r="M123" s="122">
        <f t="shared" si="61"/>
        <v>0</v>
      </c>
      <c r="N123" s="122">
        <f t="shared" si="61"/>
        <v>0</v>
      </c>
      <c r="O123" s="122"/>
      <c r="P123" s="122"/>
      <c r="Q123" s="122">
        <f t="shared" si="61"/>
        <v>0</v>
      </c>
      <c r="R123" s="122">
        <f t="shared" si="61"/>
        <v>0</v>
      </c>
      <c r="S123" s="122">
        <f t="shared" si="61"/>
        <v>0</v>
      </c>
      <c r="T123" s="122">
        <f t="shared" si="61"/>
        <v>0</v>
      </c>
      <c r="U123" s="122">
        <f t="shared" si="61"/>
        <v>0</v>
      </c>
      <c r="V123" s="122">
        <f t="shared" si="61"/>
        <v>0</v>
      </c>
      <c r="W123" s="122">
        <f t="shared" si="61"/>
        <v>0</v>
      </c>
      <c r="X123" s="122">
        <f t="shared" si="61"/>
        <v>0</v>
      </c>
      <c r="Y123" s="122">
        <f t="shared" si="61"/>
        <v>0</v>
      </c>
      <c r="Z123" s="122"/>
      <c r="AA123" s="122"/>
      <c r="AB123" s="122">
        <f t="shared" si="61"/>
        <v>0</v>
      </c>
      <c r="AC123" s="122">
        <f t="shared" si="61"/>
        <v>0</v>
      </c>
      <c r="AD123" s="122">
        <f t="shared" si="61"/>
        <v>0</v>
      </c>
      <c r="AE123" s="122">
        <f t="shared" si="61"/>
        <v>0</v>
      </c>
      <c r="AF123" s="122">
        <f t="shared" si="61"/>
        <v>0</v>
      </c>
      <c r="AG123" s="122">
        <f t="shared" si="61"/>
        <v>0</v>
      </c>
      <c r="AH123" s="122">
        <f t="shared" si="61"/>
        <v>0</v>
      </c>
      <c r="AI123" s="122">
        <f t="shared" si="61"/>
        <v>0</v>
      </c>
      <c r="AJ123" s="122">
        <f t="shared" si="61"/>
        <v>0</v>
      </c>
      <c r="AK123" s="122"/>
      <c r="AL123" s="122"/>
      <c r="AM123" s="122">
        <f t="shared" si="61"/>
        <v>0</v>
      </c>
      <c r="AN123" s="122">
        <f t="shared" si="61"/>
        <v>0</v>
      </c>
      <c r="AO123" s="122">
        <f t="shared" si="61"/>
        <v>0</v>
      </c>
      <c r="AP123" s="122">
        <f t="shared" si="61"/>
        <v>0</v>
      </c>
      <c r="AQ123" s="122">
        <f t="shared" si="61"/>
        <v>0</v>
      </c>
      <c r="AR123" s="122">
        <f t="shared" si="61"/>
        <v>0</v>
      </c>
      <c r="AS123" s="122">
        <f t="shared" si="61"/>
        <v>0</v>
      </c>
      <c r="AT123" s="122">
        <f t="shared" si="61"/>
        <v>0</v>
      </c>
      <c r="AU123" s="122">
        <f t="shared" si="61"/>
        <v>0</v>
      </c>
      <c r="AV123" s="122"/>
      <c r="AW123" s="122"/>
      <c r="AX123" s="122">
        <f t="shared" si="61"/>
        <v>0</v>
      </c>
      <c r="AY123" s="122">
        <f t="shared" si="61"/>
        <v>0</v>
      </c>
      <c r="AZ123" s="122">
        <f t="shared" si="61"/>
        <v>0</v>
      </c>
      <c r="BA123" s="122">
        <f t="shared" si="61"/>
        <v>0</v>
      </c>
      <c r="BB123" s="122">
        <f t="shared" si="61"/>
        <v>0</v>
      </c>
      <c r="BC123" s="122">
        <f t="shared" si="61"/>
        <v>0</v>
      </c>
      <c r="BD123" s="122">
        <f t="shared" si="61"/>
        <v>0</v>
      </c>
      <c r="BE123" s="122">
        <f t="shared" si="61"/>
        <v>0</v>
      </c>
      <c r="BF123" s="122">
        <f t="shared" si="61"/>
        <v>0</v>
      </c>
    </row>
    <row r="124" spans="1:58" ht="31.5" x14ac:dyDescent="0.25">
      <c r="A124" s="108" t="s">
        <v>103</v>
      </c>
      <c r="B124" s="106" t="s">
        <v>104</v>
      </c>
      <c r="C124" s="109" t="s">
        <v>18</v>
      </c>
      <c r="D124" s="122"/>
      <c r="E124" s="122"/>
      <c r="F124" s="122">
        <f t="shared" ref="F124:S125" si="62">IFERROR(0,"нд")</f>
        <v>0</v>
      </c>
      <c r="G124" s="122">
        <f t="shared" si="62"/>
        <v>0</v>
      </c>
      <c r="H124" s="122">
        <f t="shared" si="62"/>
        <v>0</v>
      </c>
      <c r="I124" s="122">
        <f t="shared" si="62"/>
        <v>0</v>
      </c>
      <c r="J124" s="122">
        <f t="shared" si="62"/>
        <v>0</v>
      </c>
      <c r="K124" s="122">
        <f t="shared" si="62"/>
        <v>0</v>
      </c>
      <c r="L124" s="122">
        <f t="shared" si="62"/>
        <v>0</v>
      </c>
      <c r="M124" s="122">
        <f t="shared" si="62"/>
        <v>0</v>
      </c>
      <c r="N124" s="122">
        <f t="shared" si="62"/>
        <v>0</v>
      </c>
      <c r="O124" s="122"/>
      <c r="P124" s="122"/>
      <c r="Q124" s="122">
        <f t="shared" si="62"/>
        <v>0</v>
      </c>
      <c r="R124" s="122">
        <f t="shared" si="62"/>
        <v>0</v>
      </c>
      <c r="S124" s="122">
        <f t="shared" si="62"/>
        <v>0</v>
      </c>
      <c r="T124" s="122">
        <f t="shared" ref="T124:AI125" si="63">IFERROR(0,"нд")</f>
        <v>0</v>
      </c>
      <c r="U124" s="122">
        <f t="shared" si="63"/>
        <v>0</v>
      </c>
      <c r="V124" s="122">
        <f t="shared" si="63"/>
        <v>0</v>
      </c>
      <c r="W124" s="122">
        <f t="shared" si="63"/>
        <v>0</v>
      </c>
      <c r="X124" s="122">
        <f t="shared" si="63"/>
        <v>0</v>
      </c>
      <c r="Y124" s="122">
        <f t="shared" si="63"/>
        <v>0</v>
      </c>
      <c r="Z124" s="122"/>
      <c r="AA124" s="122"/>
      <c r="AB124" s="122">
        <f t="shared" si="63"/>
        <v>0</v>
      </c>
      <c r="AC124" s="122">
        <f t="shared" si="63"/>
        <v>0</v>
      </c>
      <c r="AD124" s="122">
        <f t="shared" si="63"/>
        <v>0</v>
      </c>
      <c r="AE124" s="122">
        <f t="shared" si="63"/>
        <v>0</v>
      </c>
      <c r="AF124" s="122">
        <f t="shared" si="63"/>
        <v>0</v>
      </c>
      <c r="AG124" s="122">
        <f t="shared" si="63"/>
        <v>0</v>
      </c>
      <c r="AH124" s="122">
        <f t="shared" si="63"/>
        <v>0</v>
      </c>
      <c r="AI124" s="122">
        <f t="shared" si="63"/>
        <v>0</v>
      </c>
      <c r="AJ124" s="122">
        <f t="shared" ref="AJ124:AY125" si="64">IFERROR(0,"нд")</f>
        <v>0</v>
      </c>
      <c r="AK124" s="122"/>
      <c r="AL124" s="122"/>
      <c r="AM124" s="122">
        <f t="shared" si="64"/>
        <v>0</v>
      </c>
      <c r="AN124" s="122">
        <f t="shared" si="64"/>
        <v>0</v>
      </c>
      <c r="AO124" s="122">
        <f t="shared" si="64"/>
        <v>0</v>
      </c>
      <c r="AP124" s="122">
        <f t="shared" si="64"/>
        <v>0</v>
      </c>
      <c r="AQ124" s="122">
        <f t="shared" si="64"/>
        <v>0</v>
      </c>
      <c r="AR124" s="122">
        <f t="shared" si="64"/>
        <v>0</v>
      </c>
      <c r="AS124" s="122">
        <f t="shared" si="64"/>
        <v>0</v>
      </c>
      <c r="AT124" s="122">
        <f t="shared" si="64"/>
        <v>0</v>
      </c>
      <c r="AU124" s="122">
        <f t="shared" si="64"/>
        <v>0</v>
      </c>
      <c r="AV124" s="122"/>
      <c r="AW124" s="122"/>
      <c r="AX124" s="122">
        <f t="shared" si="64"/>
        <v>0</v>
      </c>
      <c r="AY124" s="122">
        <f t="shared" si="64"/>
        <v>0</v>
      </c>
      <c r="AZ124" s="122">
        <f t="shared" ref="AR124:BF125" si="65">IFERROR(0,"нд")</f>
        <v>0</v>
      </c>
      <c r="BA124" s="122">
        <f t="shared" si="65"/>
        <v>0</v>
      </c>
      <c r="BB124" s="122">
        <f t="shared" si="65"/>
        <v>0</v>
      </c>
      <c r="BC124" s="122">
        <f t="shared" si="65"/>
        <v>0</v>
      </c>
      <c r="BD124" s="122">
        <f t="shared" si="65"/>
        <v>0</v>
      </c>
      <c r="BE124" s="122">
        <f t="shared" si="65"/>
        <v>0</v>
      </c>
      <c r="BF124" s="122">
        <f t="shared" si="65"/>
        <v>0</v>
      </c>
    </row>
    <row r="125" spans="1:58" ht="31.5" x14ac:dyDescent="0.25">
      <c r="A125" s="108" t="s">
        <v>105</v>
      </c>
      <c r="B125" s="106" t="s">
        <v>106</v>
      </c>
      <c r="C125" s="109" t="s">
        <v>18</v>
      </c>
      <c r="D125" s="122"/>
      <c r="E125" s="122"/>
      <c r="F125" s="122">
        <f t="shared" si="62"/>
        <v>0</v>
      </c>
      <c r="G125" s="122">
        <f t="shared" si="62"/>
        <v>0</v>
      </c>
      <c r="H125" s="122">
        <f t="shared" si="62"/>
        <v>0</v>
      </c>
      <c r="I125" s="122">
        <f t="shared" si="62"/>
        <v>0</v>
      </c>
      <c r="J125" s="122">
        <f t="shared" si="62"/>
        <v>0</v>
      </c>
      <c r="K125" s="122">
        <f t="shared" si="62"/>
        <v>0</v>
      </c>
      <c r="L125" s="122">
        <f t="shared" si="62"/>
        <v>0</v>
      </c>
      <c r="M125" s="122">
        <f t="shared" si="62"/>
        <v>0</v>
      </c>
      <c r="N125" s="122">
        <f t="shared" si="62"/>
        <v>0</v>
      </c>
      <c r="O125" s="122"/>
      <c r="P125" s="122"/>
      <c r="Q125" s="122">
        <f t="shared" si="62"/>
        <v>0</v>
      </c>
      <c r="R125" s="122">
        <f t="shared" si="62"/>
        <v>0</v>
      </c>
      <c r="S125" s="122">
        <f t="shared" si="62"/>
        <v>0</v>
      </c>
      <c r="T125" s="122">
        <f t="shared" si="63"/>
        <v>0</v>
      </c>
      <c r="U125" s="122">
        <f t="shared" si="63"/>
        <v>0</v>
      </c>
      <c r="V125" s="122">
        <f t="shared" si="63"/>
        <v>0</v>
      </c>
      <c r="W125" s="122">
        <f t="shared" si="63"/>
        <v>0</v>
      </c>
      <c r="X125" s="122">
        <f t="shared" si="63"/>
        <v>0</v>
      </c>
      <c r="Y125" s="122">
        <f t="shared" si="63"/>
        <v>0</v>
      </c>
      <c r="Z125" s="122"/>
      <c r="AA125" s="122"/>
      <c r="AB125" s="122">
        <f t="shared" si="63"/>
        <v>0</v>
      </c>
      <c r="AC125" s="122">
        <f t="shared" si="63"/>
        <v>0</v>
      </c>
      <c r="AD125" s="122">
        <f t="shared" si="63"/>
        <v>0</v>
      </c>
      <c r="AE125" s="122">
        <f t="shared" si="63"/>
        <v>0</v>
      </c>
      <c r="AF125" s="122">
        <f t="shared" si="63"/>
        <v>0</v>
      </c>
      <c r="AG125" s="122">
        <f t="shared" si="63"/>
        <v>0</v>
      </c>
      <c r="AH125" s="122">
        <f t="shared" si="63"/>
        <v>0</v>
      </c>
      <c r="AI125" s="122">
        <f t="shared" si="63"/>
        <v>0</v>
      </c>
      <c r="AJ125" s="122">
        <f t="shared" si="64"/>
        <v>0</v>
      </c>
      <c r="AK125" s="122"/>
      <c r="AL125" s="122"/>
      <c r="AM125" s="122">
        <f t="shared" si="64"/>
        <v>0</v>
      </c>
      <c r="AN125" s="122">
        <f t="shared" si="64"/>
        <v>0</v>
      </c>
      <c r="AO125" s="122">
        <f t="shared" si="64"/>
        <v>0</v>
      </c>
      <c r="AP125" s="122">
        <f t="shared" si="64"/>
        <v>0</v>
      </c>
      <c r="AQ125" s="122">
        <f t="shared" si="64"/>
        <v>0</v>
      </c>
      <c r="AR125" s="122">
        <f t="shared" si="65"/>
        <v>0</v>
      </c>
      <c r="AS125" s="122">
        <f t="shared" si="65"/>
        <v>0</v>
      </c>
      <c r="AT125" s="122">
        <f t="shared" si="65"/>
        <v>0</v>
      </c>
      <c r="AU125" s="122">
        <f t="shared" si="65"/>
        <v>0</v>
      </c>
      <c r="AV125" s="122"/>
      <c r="AW125" s="122"/>
      <c r="AX125" s="122">
        <f t="shared" si="65"/>
        <v>0</v>
      </c>
      <c r="AY125" s="122">
        <f t="shared" si="65"/>
        <v>0</v>
      </c>
      <c r="AZ125" s="122">
        <f t="shared" si="65"/>
        <v>0</v>
      </c>
      <c r="BA125" s="122">
        <f t="shared" si="65"/>
        <v>0</v>
      </c>
      <c r="BB125" s="122">
        <f t="shared" si="65"/>
        <v>0</v>
      </c>
      <c r="BC125" s="122">
        <f t="shared" si="65"/>
        <v>0</v>
      </c>
      <c r="BD125" s="122">
        <f t="shared" si="65"/>
        <v>0</v>
      </c>
      <c r="BE125" s="122">
        <f t="shared" si="65"/>
        <v>0</v>
      </c>
      <c r="BF125" s="122">
        <f t="shared" si="65"/>
        <v>0</v>
      </c>
    </row>
    <row r="126" spans="1:58" x14ac:dyDescent="0.25">
      <c r="A126" s="108" t="s">
        <v>107</v>
      </c>
      <c r="B126" s="106" t="s">
        <v>108</v>
      </c>
      <c r="C126" s="109" t="s">
        <v>18</v>
      </c>
      <c r="D126" s="122"/>
      <c r="E126" s="122"/>
      <c r="F126" s="122">
        <f t="shared" ref="F126:AI126" si="66">IFERROR(SUM(F127:F128),"нд")</f>
        <v>0</v>
      </c>
      <c r="G126" s="122">
        <f t="shared" si="66"/>
        <v>0</v>
      </c>
      <c r="H126" s="122">
        <f t="shared" si="66"/>
        <v>0</v>
      </c>
      <c r="I126" s="122">
        <f t="shared" si="66"/>
        <v>0</v>
      </c>
      <c r="J126" s="122">
        <f t="shared" si="66"/>
        <v>0</v>
      </c>
      <c r="K126" s="122">
        <f t="shared" si="66"/>
        <v>0</v>
      </c>
      <c r="L126" s="122">
        <f t="shared" si="66"/>
        <v>0</v>
      </c>
      <c r="M126" s="122">
        <f t="shared" si="66"/>
        <v>0</v>
      </c>
      <c r="N126" s="122">
        <f t="shared" si="66"/>
        <v>0</v>
      </c>
      <c r="O126" s="122"/>
      <c r="P126" s="122"/>
      <c r="Q126" s="122">
        <f t="shared" si="66"/>
        <v>0</v>
      </c>
      <c r="R126" s="122">
        <f t="shared" si="66"/>
        <v>0</v>
      </c>
      <c r="S126" s="122">
        <f t="shared" si="66"/>
        <v>0</v>
      </c>
      <c r="T126" s="122">
        <f t="shared" si="66"/>
        <v>0</v>
      </c>
      <c r="U126" s="122">
        <f t="shared" si="66"/>
        <v>0</v>
      </c>
      <c r="V126" s="122">
        <f t="shared" si="66"/>
        <v>0</v>
      </c>
      <c r="W126" s="122">
        <f t="shared" si="66"/>
        <v>0</v>
      </c>
      <c r="X126" s="122">
        <f t="shared" si="66"/>
        <v>0</v>
      </c>
      <c r="Y126" s="122">
        <f t="shared" si="66"/>
        <v>0</v>
      </c>
      <c r="Z126" s="122"/>
      <c r="AA126" s="122"/>
      <c r="AB126" s="122">
        <f t="shared" si="66"/>
        <v>0</v>
      </c>
      <c r="AC126" s="122">
        <f t="shared" si="66"/>
        <v>0</v>
      </c>
      <c r="AD126" s="122">
        <f t="shared" si="66"/>
        <v>0.77899999999999991</v>
      </c>
      <c r="AE126" s="122">
        <f t="shared" si="66"/>
        <v>0</v>
      </c>
      <c r="AF126" s="122">
        <f t="shared" si="66"/>
        <v>0</v>
      </c>
      <c r="AG126" s="122">
        <f t="shared" si="66"/>
        <v>0</v>
      </c>
      <c r="AH126" s="122">
        <f t="shared" si="66"/>
        <v>0</v>
      </c>
      <c r="AI126" s="122">
        <f t="shared" si="66"/>
        <v>0</v>
      </c>
      <c r="AJ126" s="122">
        <f t="shared" ref="AJ126:BF126" si="67">IFERROR(SUM(AJ127:AJ128),"нд")</f>
        <v>0</v>
      </c>
      <c r="AK126" s="122"/>
      <c r="AL126" s="122"/>
      <c r="AM126" s="122">
        <f t="shared" si="67"/>
        <v>0</v>
      </c>
      <c r="AN126" s="122">
        <f t="shared" si="67"/>
        <v>0</v>
      </c>
      <c r="AO126" s="122">
        <f t="shared" si="67"/>
        <v>0</v>
      </c>
      <c r="AP126" s="122">
        <f t="shared" si="67"/>
        <v>0</v>
      </c>
      <c r="AQ126" s="122">
        <f t="shared" si="67"/>
        <v>0</v>
      </c>
      <c r="AR126" s="122">
        <f t="shared" si="67"/>
        <v>0</v>
      </c>
      <c r="AS126" s="122">
        <f t="shared" si="67"/>
        <v>0</v>
      </c>
      <c r="AT126" s="122">
        <f t="shared" si="67"/>
        <v>0</v>
      </c>
      <c r="AU126" s="122">
        <f t="shared" si="67"/>
        <v>0</v>
      </c>
      <c r="AV126" s="122"/>
      <c r="AW126" s="122"/>
      <c r="AX126" s="122">
        <f t="shared" si="67"/>
        <v>0</v>
      </c>
      <c r="AY126" s="122">
        <f t="shared" si="67"/>
        <v>0</v>
      </c>
      <c r="AZ126" s="122">
        <f t="shared" si="67"/>
        <v>0.77899999999999991</v>
      </c>
      <c r="BA126" s="122">
        <f t="shared" si="67"/>
        <v>0</v>
      </c>
      <c r="BB126" s="122">
        <f t="shared" si="67"/>
        <v>0</v>
      </c>
      <c r="BC126" s="122">
        <f t="shared" si="67"/>
        <v>0</v>
      </c>
      <c r="BD126" s="122">
        <f t="shared" si="67"/>
        <v>0</v>
      </c>
      <c r="BE126" s="122">
        <f t="shared" si="67"/>
        <v>0</v>
      </c>
      <c r="BF126" s="122">
        <f t="shared" si="67"/>
        <v>0</v>
      </c>
    </row>
    <row r="127" spans="1:58" ht="31.5" x14ac:dyDescent="0.25">
      <c r="A127" s="108" t="s">
        <v>107</v>
      </c>
      <c r="B127" s="106" t="s">
        <v>659</v>
      </c>
      <c r="C127" s="109" t="s">
        <v>660</v>
      </c>
      <c r="D127" s="122"/>
      <c r="E127" s="122"/>
      <c r="F127" s="122">
        <v>0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2">
        <v>0</v>
      </c>
      <c r="M127" s="122">
        <v>0</v>
      </c>
      <c r="N127" s="122">
        <v>0</v>
      </c>
      <c r="O127" s="122"/>
      <c r="P127" s="122"/>
      <c r="Q127" s="122">
        <v>0</v>
      </c>
      <c r="R127" s="122">
        <v>0</v>
      </c>
      <c r="S127" s="122">
        <v>0</v>
      </c>
      <c r="T127" s="122">
        <v>0</v>
      </c>
      <c r="U127" s="122">
        <v>0</v>
      </c>
      <c r="V127" s="122">
        <v>0</v>
      </c>
      <c r="W127" s="122">
        <v>0</v>
      </c>
      <c r="X127" s="122">
        <v>0</v>
      </c>
      <c r="Y127" s="122">
        <v>0</v>
      </c>
      <c r="Z127" s="122"/>
      <c r="AA127" s="122"/>
      <c r="AB127" s="122">
        <v>0</v>
      </c>
      <c r="AC127" s="122">
        <v>0</v>
      </c>
      <c r="AD127" s="122">
        <v>0.192</v>
      </c>
      <c r="AE127" s="122">
        <v>0</v>
      </c>
      <c r="AF127" s="122">
        <v>0</v>
      </c>
      <c r="AG127" s="122">
        <v>0</v>
      </c>
      <c r="AH127" s="122">
        <v>0</v>
      </c>
      <c r="AI127" s="122">
        <v>0</v>
      </c>
      <c r="AJ127" s="122">
        <v>0</v>
      </c>
      <c r="AK127" s="122"/>
      <c r="AL127" s="122"/>
      <c r="AM127" s="122">
        <v>0</v>
      </c>
      <c r="AN127" s="122">
        <v>0</v>
      </c>
      <c r="AO127" s="122">
        <v>0</v>
      </c>
      <c r="AP127" s="122">
        <v>0</v>
      </c>
      <c r="AQ127" s="122">
        <v>0</v>
      </c>
      <c r="AR127" s="122">
        <v>0</v>
      </c>
      <c r="AS127" s="122">
        <v>0</v>
      </c>
      <c r="AT127" s="122">
        <v>0</v>
      </c>
      <c r="AU127" s="122">
        <v>0</v>
      </c>
      <c r="AV127" s="122"/>
      <c r="AW127" s="122"/>
      <c r="AX127" s="122">
        <f t="shared" ref="AX127:BF128" si="68">IFERROR(AM127+AB127+Q127+F127,"нд")</f>
        <v>0</v>
      </c>
      <c r="AY127" s="122">
        <f t="shared" si="68"/>
        <v>0</v>
      </c>
      <c r="AZ127" s="122">
        <f t="shared" si="68"/>
        <v>0.192</v>
      </c>
      <c r="BA127" s="122">
        <f t="shared" si="68"/>
        <v>0</v>
      </c>
      <c r="BB127" s="122">
        <f t="shared" si="68"/>
        <v>0</v>
      </c>
      <c r="BC127" s="122">
        <f t="shared" si="68"/>
        <v>0</v>
      </c>
      <c r="BD127" s="122">
        <f t="shared" si="68"/>
        <v>0</v>
      </c>
      <c r="BE127" s="122">
        <f t="shared" si="68"/>
        <v>0</v>
      </c>
      <c r="BF127" s="122">
        <f t="shared" si="68"/>
        <v>0</v>
      </c>
    </row>
    <row r="128" spans="1:58" ht="31.5" x14ac:dyDescent="0.25">
      <c r="A128" s="108" t="s">
        <v>107</v>
      </c>
      <c r="B128" s="106" t="s">
        <v>661</v>
      </c>
      <c r="C128" s="109" t="s">
        <v>662</v>
      </c>
      <c r="D128" s="122"/>
      <c r="E128" s="122"/>
      <c r="F128" s="122">
        <v>0</v>
      </c>
      <c r="G128" s="122">
        <v>0</v>
      </c>
      <c r="H128" s="122">
        <v>0</v>
      </c>
      <c r="I128" s="122">
        <v>0</v>
      </c>
      <c r="J128" s="122">
        <v>0</v>
      </c>
      <c r="K128" s="122">
        <v>0</v>
      </c>
      <c r="L128" s="122">
        <v>0</v>
      </c>
      <c r="M128" s="122">
        <v>0</v>
      </c>
      <c r="N128" s="122">
        <v>0</v>
      </c>
      <c r="O128" s="122"/>
      <c r="P128" s="122"/>
      <c r="Q128" s="122">
        <v>0</v>
      </c>
      <c r="R128" s="122">
        <v>0</v>
      </c>
      <c r="S128" s="122">
        <v>0</v>
      </c>
      <c r="T128" s="122">
        <v>0</v>
      </c>
      <c r="U128" s="122">
        <v>0</v>
      </c>
      <c r="V128" s="122">
        <v>0</v>
      </c>
      <c r="W128" s="122">
        <v>0</v>
      </c>
      <c r="X128" s="122">
        <v>0</v>
      </c>
      <c r="Y128" s="122">
        <v>0</v>
      </c>
      <c r="Z128" s="122"/>
      <c r="AA128" s="122"/>
      <c r="AB128" s="122">
        <v>0</v>
      </c>
      <c r="AC128" s="122">
        <v>0</v>
      </c>
      <c r="AD128" s="122">
        <v>0.58699999999999997</v>
      </c>
      <c r="AE128" s="122">
        <v>0</v>
      </c>
      <c r="AF128" s="122">
        <v>0</v>
      </c>
      <c r="AG128" s="122">
        <v>0</v>
      </c>
      <c r="AH128" s="122">
        <v>0</v>
      </c>
      <c r="AI128" s="122">
        <v>0</v>
      </c>
      <c r="AJ128" s="122">
        <v>0</v>
      </c>
      <c r="AK128" s="122"/>
      <c r="AL128" s="122"/>
      <c r="AM128" s="122">
        <v>0</v>
      </c>
      <c r="AN128" s="122">
        <v>0</v>
      </c>
      <c r="AO128" s="122">
        <v>0</v>
      </c>
      <c r="AP128" s="122">
        <v>0</v>
      </c>
      <c r="AQ128" s="122">
        <v>0</v>
      </c>
      <c r="AR128" s="122">
        <v>0</v>
      </c>
      <c r="AS128" s="122">
        <v>0</v>
      </c>
      <c r="AT128" s="122">
        <v>0</v>
      </c>
      <c r="AU128" s="122">
        <v>0</v>
      </c>
      <c r="AV128" s="122"/>
      <c r="AW128" s="122"/>
      <c r="AX128" s="122">
        <f t="shared" si="68"/>
        <v>0</v>
      </c>
      <c r="AY128" s="122">
        <f t="shared" si="68"/>
        <v>0</v>
      </c>
      <c r="AZ128" s="122">
        <f t="shared" si="68"/>
        <v>0.58699999999999997</v>
      </c>
      <c r="BA128" s="122">
        <f t="shared" si="68"/>
        <v>0</v>
      </c>
      <c r="BB128" s="122">
        <f t="shared" si="68"/>
        <v>0</v>
      </c>
      <c r="BC128" s="122">
        <f t="shared" si="68"/>
        <v>0</v>
      </c>
      <c r="BD128" s="122">
        <f t="shared" si="68"/>
        <v>0</v>
      </c>
      <c r="BE128" s="122">
        <f t="shared" si="68"/>
        <v>0</v>
      </c>
      <c r="BF128" s="122">
        <f t="shared" si="68"/>
        <v>0</v>
      </c>
    </row>
    <row r="129" spans="1:58" x14ac:dyDescent="0.25">
      <c r="A129" s="108" t="s">
        <v>109</v>
      </c>
      <c r="B129" s="106" t="s">
        <v>110</v>
      </c>
      <c r="C129" s="109" t="s">
        <v>18</v>
      </c>
      <c r="D129" s="122"/>
      <c r="E129" s="122"/>
      <c r="F129" s="122">
        <f t="shared" ref="F129:BF129" si="69">IFERROR(0,"нд")</f>
        <v>0</v>
      </c>
      <c r="G129" s="122">
        <f t="shared" si="69"/>
        <v>0</v>
      </c>
      <c r="H129" s="122">
        <f t="shared" si="69"/>
        <v>0</v>
      </c>
      <c r="I129" s="122">
        <f t="shared" si="69"/>
        <v>0</v>
      </c>
      <c r="J129" s="122">
        <f t="shared" si="69"/>
        <v>0</v>
      </c>
      <c r="K129" s="122">
        <f t="shared" si="69"/>
        <v>0</v>
      </c>
      <c r="L129" s="122">
        <f t="shared" si="69"/>
        <v>0</v>
      </c>
      <c r="M129" s="122">
        <f t="shared" si="69"/>
        <v>0</v>
      </c>
      <c r="N129" s="122">
        <f t="shared" si="69"/>
        <v>0</v>
      </c>
      <c r="O129" s="122"/>
      <c r="P129" s="122"/>
      <c r="Q129" s="122">
        <f t="shared" si="69"/>
        <v>0</v>
      </c>
      <c r="R129" s="122">
        <f t="shared" si="69"/>
        <v>0</v>
      </c>
      <c r="S129" s="122">
        <f t="shared" si="69"/>
        <v>0</v>
      </c>
      <c r="T129" s="122">
        <f t="shared" si="69"/>
        <v>0</v>
      </c>
      <c r="U129" s="122">
        <f t="shared" si="69"/>
        <v>0</v>
      </c>
      <c r="V129" s="122">
        <f t="shared" si="69"/>
        <v>0</v>
      </c>
      <c r="W129" s="122">
        <f t="shared" si="69"/>
        <v>0</v>
      </c>
      <c r="X129" s="122">
        <f t="shared" si="69"/>
        <v>0</v>
      </c>
      <c r="Y129" s="122">
        <f t="shared" si="69"/>
        <v>0</v>
      </c>
      <c r="Z129" s="122"/>
      <c r="AA129" s="122"/>
      <c r="AB129" s="122">
        <f t="shared" si="69"/>
        <v>0</v>
      </c>
      <c r="AC129" s="122">
        <f t="shared" si="69"/>
        <v>0</v>
      </c>
      <c r="AD129" s="122">
        <f t="shared" si="69"/>
        <v>0</v>
      </c>
      <c r="AE129" s="122">
        <f t="shared" si="69"/>
        <v>0</v>
      </c>
      <c r="AF129" s="122">
        <f t="shared" si="69"/>
        <v>0</v>
      </c>
      <c r="AG129" s="122">
        <f t="shared" si="69"/>
        <v>0</v>
      </c>
      <c r="AH129" s="122">
        <f t="shared" si="69"/>
        <v>0</v>
      </c>
      <c r="AI129" s="122">
        <f t="shared" si="69"/>
        <v>0</v>
      </c>
      <c r="AJ129" s="122">
        <f t="shared" si="69"/>
        <v>0</v>
      </c>
      <c r="AK129" s="122"/>
      <c r="AL129" s="122"/>
      <c r="AM129" s="122">
        <f t="shared" si="69"/>
        <v>0</v>
      </c>
      <c r="AN129" s="122">
        <f t="shared" si="69"/>
        <v>0</v>
      </c>
      <c r="AO129" s="122">
        <f t="shared" si="69"/>
        <v>0</v>
      </c>
      <c r="AP129" s="122">
        <f t="shared" si="69"/>
        <v>0</v>
      </c>
      <c r="AQ129" s="122">
        <f t="shared" si="69"/>
        <v>0</v>
      </c>
      <c r="AR129" s="122">
        <f t="shared" si="69"/>
        <v>0</v>
      </c>
      <c r="AS129" s="122">
        <f t="shared" si="69"/>
        <v>0</v>
      </c>
      <c r="AT129" s="122">
        <f t="shared" si="69"/>
        <v>0</v>
      </c>
      <c r="AU129" s="122">
        <f t="shared" si="69"/>
        <v>0</v>
      </c>
      <c r="AV129" s="122"/>
      <c r="AW129" s="122"/>
      <c r="AX129" s="122">
        <f t="shared" si="69"/>
        <v>0</v>
      </c>
      <c r="AY129" s="122">
        <f t="shared" si="69"/>
        <v>0</v>
      </c>
      <c r="AZ129" s="122">
        <f t="shared" si="69"/>
        <v>0</v>
      </c>
      <c r="BA129" s="122">
        <f t="shared" si="69"/>
        <v>0</v>
      </c>
      <c r="BB129" s="122">
        <f t="shared" si="69"/>
        <v>0</v>
      </c>
      <c r="BC129" s="122">
        <f t="shared" si="69"/>
        <v>0</v>
      </c>
      <c r="BD129" s="122">
        <f t="shared" si="69"/>
        <v>0</v>
      </c>
      <c r="BE129" s="122">
        <f t="shared" si="69"/>
        <v>0</v>
      </c>
      <c r="BF129" s="122">
        <f t="shared" si="69"/>
        <v>0</v>
      </c>
    </row>
    <row r="130" spans="1:58" x14ac:dyDescent="0.25">
      <c r="A130" s="108" t="s">
        <v>111</v>
      </c>
      <c r="B130" s="106" t="s">
        <v>112</v>
      </c>
      <c r="C130" s="109" t="s">
        <v>18</v>
      </c>
      <c r="D130" s="122"/>
      <c r="E130" s="122"/>
      <c r="F130" s="122">
        <f t="shared" ref="F130:AI130" si="70">IFERROR(SUM(F131:F141),"нд")</f>
        <v>0</v>
      </c>
      <c r="G130" s="122">
        <f t="shared" si="70"/>
        <v>0</v>
      </c>
      <c r="H130" s="122">
        <f t="shared" si="70"/>
        <v>0</v>
      </c>
      <c r="I130" s="122">
        <f t="shared" si="70"/>
        <v>0</v>
      </c>
      <c r="J130" s="122">
        <f t="shared" si="70"/>
        <v>3</v>
      </c>
      <c r="K130" s="122">
        <f t="shared" si="70"/>
        <v>0</v>
      </c>
      <c r="L130" s="122">
        <f t="shared" si="70"/>
        <v>0</v>
      </c>
      <c r="M130" s="122">
        <f t="shared" si="70"/>
        <v>0</v>
      </c>
      <c r="N130" s="122">
        <f t="shared" si="70"/>
        <v>0</v>
      </c>
      <c r="O130" s="122"/>
      <c r="P130" s="122"/>
      <c r="Q130" s="122">
        <f t="shared" si="70"/>
        <v>0</v>
      </c>
      <c r="R130" s="122">
        <f t="shared" si="70"/>
        <v>0</v>
      </c>
      <c r="S130" s="122">
        <f t="shared" si="70"/>
        <v>0</v>
      </c>
      <c r="T130" s="122">
        <f t="shared" si="70"/>
        <v>0</v>
      </c>
      <c r="U130" s="122">
        <f t="shared" si="70"/>
        <v>27</v>
      </c>
      <c r="V130" s="122">
        <f t="shared" si="70"/>
        <v>0</v>
      </c>
      <c r="W130" s="122">
        <f t="shared" si="70"/>
        <v>0</v>
      </c>
      <c r="X130" s="122">
        <f t="shared" si="70"/>
        <v>0</v>
      </c>
      <c r="Y130" s="122">
        <f t="shared" si="70"/>
        <v>0</v>
      </c>
      <c r="Z130" s="122"/>
      <c r="AA130" s="122"/>
      <c r="AB130" s="122">
        <f t="shared" si="70"/>
        <v>0</v>
      </c>
      <c r="AC130" s="122">
        <f t="shared" si="70"/>
        <v>0</v>
      </c>
      <c r="AD130" s="122">
        <f t="shared" si="70"/>
        <v>0</v>
      </c>
      <c r="AE130" s="122">
        <f t="shared" si="70"/>
        <v>0</v>
      </c>
      <c r="AF130" s="122">
        <f t="shared" si="70"/>
        <v>0</v>
      </c>
      <c r="AG130" s="122">
        <f t="shared" si="70"/>
        <v>0</v>
      </c>
      <c r="AH130" s="122">
        <f t="shared" si="70"/>
        <v>0</v>
      </c>
      <c r="AI130" s="122">
        <f t="shared" si="70"/>
        <v>0</v>
      </c>
      <c r="AJ130" s="122">
        <f t="shared" ref="AJ130:BF130" si="71">IFERROR(SUM(AJ131:AJ141),"нд")</f>
        <v>0</v>
      </c>
      <c r="AK130" s="122"/>
      <c r="AL130" s="122"/>
      <c r="AM130" s="122">
        <f t="shared" si="71"/>
        <v>0</v>
      </c>
      <c r="AN130" s="122">
        <f t="shared" si="71"/>
        <v>0</v>
      </c>
      <c r="AO130" s="122">
        <f t="shared" si="71"/>
        <v>0</v>
      </c>
      <c r="AP130" s="122">
        <f t="shared" si="71"/>
        <v>0</v>
      </c>
      <c r="AQ130" s="122">
        <f t="shared" si="71"/>
        <v>0</v>
      </c>
      <c r="AR130" s="122">
        <f t="shared" si="71"/>
        <v>0</v>
      </c>
      <c r="AS130" s="122">
        <f t="shared" si="71"/>
        <v>0</v>
      </c>
      <c r="AT130" s="122">
        <f t="shared" si="71"/>
        <v>0</v>
      </c>
      <c r="AU130" s="122">
        <f t="shared" si="71"/>
        <v>0</v>
      </c>
      <c r="AV130" s="122"/>
      <c r="AW130" s="122"/>
      <c r="AX130" s="122">
        <f t="shared" si="71"/>
        <v>0</v>
      </c>
      <c r="AY130" s="122">
        <f t="shared" si="71"/>
        <v>0</v>
      </c>
      <c r="AZ130" s="122">
        <f t="shared" si="71"/>
        <v>0</v>
      </c>
      <c r="BA130" s="122">
        <f t="shared" si="71"/>
        <v>0</v>
      </c>
      <c r="BB130" s="122">
        <f t="shared" si="71"/>
        <v>30</v>
      </c>
      <c r="BC130" s="122">
        <f t="shared" si="71"/>
        <v>0</v>
      </c>
      <c r="BD130" s="122">
        <f t="shared" si="71"/>
        <v>0</v>
      </c>
      <c r="BE130" s="122">
        <f t="shared" si="71"/>
        <v>0</v>
      </c>
      <c r="BF130" s="122">
        <f t="shared" si="71"/>
        <v>0</v>
      </c>
    </row>
    <row r="131" spans="1:58" x14ac:dyDescent="0.25">
      <c r="A131" s="108" t="s">
        <v>111</v>
      </c>
      <c r="B131" s="106" t="s">
        <v>663</v>
      </c>
      <c r="C131" s="109" t="s">
        <v>664</v>
      </c>
      <c r="D131" s="122"/>
      <c r="E131" s="122"/>
      <c r="F131" s="122">
        <v>0</v>
      </c>
      <c r="G131" s="122">
        <v>0</v>
      </c>
      <c r="H131" s="122">
        <v>0</v>
      </c>
      <c r="I131" s="122">
        <v>0</v>
      </c>
      <c r="J131" s="122">
        <v>3</v>
      </c>
      <c r="K131" s="122">
        <v>0</v>
      </c>
      <c r="L131" s="122">
        <v>0</v>
      </c>
      <c r="M131" s="122">
        <v>0</v>
      </c>
      <c r="N131" s="122">
        <v>0</v>
      </c>
      <c r="O131" s="122"/>
      <c r="P131" s="122"/>
      <c r="Q131" s="122">
        <v>0</v>
      </c>
      <c r="R131" s="122">
        <v>0</v>
      </c>
      <c r="S131" s="122">
        <v>0</v>
      </c>
      <c r="T131" s="122">
        <v>0</v>
      </c>
      <c r="U131" s="122">
        <v>0</v>
      </c>
      <c r="V131" s="122">
        <v>0</v>
      </c>
      <c r="W131" s="122">
        <v>0</v>
      </c>
      <c r="X131" s="122">
        <v>0</v>
      </c>
      <c r="Y131" s="122">
        <v>0</v>
      </c>
      <c r="Z131" s="122"/>
      <c r="AA131" s="122"/>
      <c r="AB131" s="122">
        <v>0</v>
      </c>
      <c r="AC131" s="122">
        <v>0</v>
      </c>
      <c r="AD131" s="122">
        <v>0</v>
      </c>
      <c r="AE131" s="122">
        <v>0</v>
      </c>
      <c r="AF131" s="122">
        <v>0</v>
      </c>
      <c r="AG131" s="122">
        <v>0</v>
      </c>
      <c r="AH131" s="122">
        <v>0</v>
      </c>
      <c r="AI131" s="122">
        <v>0</v>
      </c>
      <c r="AJ131" s="122">
        <v>0</v>
      </c>
      <c r="AK131" s="122"/>
      <c r="AL131" s="122"/>
      <c r="AM131" s="122">
        <v>0</v>
      </c>
      <c r="AN131" s="122">
        <v>0</v>
      </c>
      <c r="AO131" s="122">
        <v>0</v>
      </c>
      <c r="AP131" s="122">
        <v>0</v>
      </c>
      <c r="AQ131" s="122">
        <v>0</v>
      </c>
      <c r="AR131" s="122">
        <v>0</v>
      </c>
      <c r="AS131" s="122">
        <v>0</v>
      </c>
      <c r="AT131" s="122">
        <v>0</v>
      </c>
      <c r="AU131" s="122">
        <v>0</v>
      </c>
      <c r="AV131" s="122"/>
      <c r="AW131" s="122"/>
      <c r="AX131" s="122">
        <f t="shared" ref="AX131:BF141" si="72">IFERROR(AM131+AB131+Q131+F131,"нд")</f>
        <v>0</v>
      </c>
      <c r="AY131" s="122">
        <f t="shared" si="72"/>
        <v>0</v>
      </c>
      <c r="AZ131" s="122">
        <f t="shared" si="72"/>
        <v>0</v>
      </c>
      <c r="BA131" s="122">
        <f t="shared" si="72"/>
        <v>0</v>
      </c>
      <c r="BB131" s="122">
        <f t="shared" si="72"/>
        <v>3</v>
      </c>
      <c r="BC131" s="122">
        <f t="shared" si="72"/>
        <v>0</v>
      </c>
      <c r="BD131" s="122">
        <f t="shared" si="72"/>
        <v>0</v>
      </c>
      <c r="BE131" s="122">
        <f t="shared" si="72"/>
        <v>0</v>
      </c>
      <c r="BF131" s="122">
        <f t="shared" si="72"/>
        <v>0</v>
      </c>
    </row>
    <row r="132" spans="1:58" x14ac:dyDescent="0.25">
      <c r="A132" s="108" t="s">
        <v>111</v>
      </c>
      <c r="B132" s="106" t="s">
        <v>665</v>
      </c>
      <c r="C132" s="109" t="s">
        <v>666</v>
      </c>
      <c r="D132" s="122"/>
      <c r="E132" s="122"/>
      <c r="F132" s="122">
        <v>0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2">
        <v>0</v>
      </c>
      <c r="M132" s="122">
        <v>0</v>
      </c>
      <c r="N132" s="122">
        <v>0</v>
      </c>
      <c r="O132" s="122"/>
      <c r="P132" s="122"/>
      <c r="Q132" s="122">
        <v>0</v>
      </c>
      <c r="R132" s="122">
        <v>0</v>
      </c>
      <c r="S132" s="122">
        <v>0</v>
      </c>
      <c r="T132" s="122">
        <v>0</v>
      </c>
      <c r="U132" s="122">
        <v>0</v>
      </c>
      <c r="V132" s="122">
        <v>0</v>
      </c>
      <c r="W132" s="122">
        <v>0</v>
      </c>
      <c r="X132" s="122">
        <v>0</v>
      </c>
      <c r="Y132" s="122">
        <v>0</v>
      </c>
      <c r="Z132" s="122"/>
      <c r="AA132" s="122"/>
      <c r="AB132" s="122">
        <v>0</v>
      </c>
      <c r="AC132" s="122">
        <v>0</v>
      </c>
      <c r="AD132" s="122">
        <v>0</v>
      </c>
      <c r="AE132" s="122">
        <v>0</v>
      </c>
      <c r="AF132" s="122">
        <v>0</v>
      </c>
      <c r="AG132" s="122">
        <v>0</v>
      </c>
      <c r="AH132" s="122">
        <v>0</v>
      </c>
      <c r="AI132" s="122">
        <v>0</v>
      </c>
      <c r="AJ132" s="122">
        <v>0</v>
      </c>
      <c r="AK132" s="122"/>
      <c r="AL132" s="122"/>
      <c r="AM132" s="122">
        <v>0</v>
      </c>
      <c r="AN132" s="122">
        <v>0</v>
      </c>
      <c r="AO132" s="122">
        <v>0</v>
      </c>
      <c r="AP132" s="122">
        <v>0</v>
      </c>
      <c r="AQ132" s="122">
        <v>0</v>
      </c>
      <c r="AR132" s="122">
        <v>0</v>
      </c>
      <c r="AS132" s="122">
        <v>0</v>
      </c>
      <c r="AT132" s="122">
        <v>0</v>
      </c>
      <c r="AU132" s="122">
        <v>0</v>
      </c>
      <c r="AV132" s="122"/>
      <c r="AW132" s="122"/>
      <c r="AX132" s="122">
        <f t="shared" si="72"/>
        <v>0</v>
      </c>
      <c r="AY132" s="122">
        <f t="shared" si="72"/>
        <v>0</v>
      </c>
      <c r="AZ132" s="122">
        <f t="shared" si="72"/>
        <v>0</v>
      </c>
      <c r="BA132" s="122">
        <f t="shared" si="72"/>
        <v>0</v>
      </c>
      <c r="BB132" s="122">
        <f t="shared" si="72"/>
        <v>0</v>
      </c>
      <c r="BC132" s="122">
        <f t="shared" si="72"/>
        <v>0</v>
      </c>
      <c r="BD132" s="122">
        <f t="shared" si="72"/>
        <v>0</v>
      </c>
      <c r="BE132" s="122">
        <f t="shared" si="72"/>
        <v>0</v>
      </c>
      <c r="BF132" s="122">
        <f t="shared" si="72"/>
        <v>0</v>
      </c>
    </row>
    <row r="133" spans="1:58" x14ac:dyDescent="0.25">
      <c r="A133" s="108" t="s">
        <v>111</v>
      </c>
      <c r="B133" s="106" t="s">
        <v>667</v>
      </c>
      <c r="C133" s="109" t="s">
        <v>668</v>
      </c>
      <c r="D133" s="122"/>
      <c r="E133" s="122"/>
      <c r="F133" s="122">
        <v>0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2">
        <v>0</v>
      </c>
      <c r="M133" s="122">
        <v>0</v>
      </c>
      <c r="N133" s="122">
        <v>0</v>
      </c>
      <c r="O133" s="122"/>
      <c r="P133" s="122"/>
      <c r="Q133" s="122">
        <v>0</v>
      </c>
      <c r="R133" s="122">
        <v>0</v>
      </c>
      <c r="S133" s="122">
        <v>0</v>
      </c>
      <c r="T133" s="122">
        <v>0</v>
      </c>
      <c r="U133" s="122">
        <v>0</v>
      </c>
      <c r="V133" s="122">
        <v>0</v>
      </c>
      <c r="W133" s="122">
        <v>0</v>
      </c>
      <c r="X133" s="122">
        <v>0</v>
      </c>
      <c r="Y133" s="122">
        <v>0</v>
      </c>
      <c r="Z133" s="122"/>
      <c r="AA133" s="122"/>
      <c r="AB133" s="122">
        <v>0</v>
      </c>
      <c r="AC133" s="122">
        <v>0</v>
      </c>
      <c r="AD133" s="122">
        <v>0</v>
      </c>
      <c r="AE133" s="122">
        <v>0</v>
      </c>
      <c r="AF133" s="122">
        <v>0</v>
      </c>
      <c r="AG133" s="122">
        <v>0</v>
      </c>
      <c r="AH133" s="122">
        <v>0</v>
      </c>
      <c r="AI133" s="122">
        <v>0</v>
      </c>
      <c r="AJ133" s="122">
        <v>0</v>
      </c>
      <c r="AK133" s="122"/>
      <c r="AL133" s="122"/>
      <c r="AM133" s="122">
        <v>0</v>
      </c>
      <c r="AN133" s="122">
        <v>0</v>
      </c>
      <c r="AO133" s="122">
        <v>0</v>
      </c>
      <c r="AP133" s="122">
        <v>0</v>
      </c>
      <c r="AQ133" s="122">
        <v>0</v>
      </c>
      <c r="AR133" s="122">
        <v>0</v>
      </c>
      <c r="AS133" s="122">
        <v>0</v>
      </c>
      <c r="AT133" s="122">
        <v>0</v>
      </c>
      <c r="AU133" s="122">
        <v>0</v>
      </c>
      <c r="AV133" s="122"/>
      <c r="AW133" s="122"/>
      <c r="AX133" s="122">
        <f t="shared" si="72"/>
        <v>0</v>
      </c>
      <c r="AY133" s="122">
        <f t="shared" si="72"/>
        <v>0</v>
      </c>
      <c r="AZ133" s="122">
        <f t="shared" si="72"/>
        <v>0</v>
      </c>
      <c r="BA133" s="122">
        <f t="shared" si="72"/>
        <v>0</v>
      </c>
      <c r="BB133" s="122">
        <f t="shared" si="72"/>
        <v>0</v>
      </c>
      <c r="BC133" s="122">
        <f t="shared" si="72"/>
        <v>0</v>
      </c>
      <c r="BD133" s="122">
        <f t="shared" si="72"/>
        <v>0</v>
      </c>
      <c r="BE133" s="122">
        <f t="shared" si="72"/>
        <v>0</v>
      </c>
      <c r="BF133" s="122">
        <f t="shared" si="72"/>
        <v>0</v>
      </c>
    </row>
    <row r="134" spans="1:58" x14ac:dyDescent="0.25">
      <c r="A134" s="108" t="s">
        <v>111</v>
      </c>
      <c r="B134" s="106" t="s">
        <v>669</v>
      </c>
      <c r="C134" s="109" t="s">
        <v>670</v>
      </c>
      <c r="D134" s="122"/>
      <c r="E134" s="122"/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2">
        <v>0</v>
      </c>
      <c r="M134" s="122">
        <v>0</v>
      </c>
      <c r="N134" s="122">
        <v>0</v>
      </c>
      <c r="O134" s="122"/>
      <c r="P134" s="122"/>
      <c r="Q134" s="122">
        <v>0</v>
      </c>
      <c r="R134" s="122">
        <v>0</v>
      </c>
      <c r="S134" s="122">
        <v>0</v>
      </c>
      <c r="T134" s="122">
        <v>0</v>
      </c>
      <c r="U134" s="122">
        <v>0</v>
      </c>
      <c r="V134" s="122">
        <v>0</v>
      </c>
      <c r="W134" s="122">
        <v>0</v>
      </c>
      <c r="X134" s="122">
        <v>0</v>
      </c>
      <c r="Y134" s="122">
        <v>0</v>
      </c>
      <c r="Z134" s="122"/>
      <c r="AA134" s="122"/>
      <c r="AB134" s="122">
        <v>0</v>
      </c>
      <c r="AC134" s="122">
        <v>0</v>
      </c>
      <c r="AD134" s="122">
        <v>0</v>
      </c>
      <c r="AE134" s="122">
        <v>0</v>
      </c>
      <c r="AF134" s="122">
        <v>0</v>
      </c>
      <c r="AG134" s="122">
        <v>0</v>
      </c>
      <c r="AH134" s="122">
        <v>0</v>
      </c>
      <c r="AI134" s="122">
        <v>0</v>
      </c>
      <c r="AJ134" s="122">
        <v>0</v>
      </c>
      <c r="AK134" s="122"/>
      <c r="AL134" s="122"/>
      <c r="AM134" s="122">
        <v>0</v>
      </c>
      <c r="AN134" s="122">
        <v>0</v>
      </c>
      <c r="AO134" s="122">
        <v>0</v>
      </c>
      <c r="AP134" s="122">
        <v>0</v>
      </c>
      <c r="AQ134" s="122">
        <v>0</v>
      </c>
      <c r="AR134" s="122">
        <v>0</v>
      </c>
      <c r="AS134" s="122">
        <v>0</v>
      </c>
      <c r="AT134" s="122">
        <v>0</v>
      </c>
      <c r="AU134" s="122">
        <v>0</v>
      </c>
      <c r="AV134" s="122"/>
      <c r="AW134" s="122"/>
      <c r="AX134" s="122">
        <f t="shared" si="72"/>
        <v>0</v>
      </c>
      <c r="AY134" s="122">
        <f t="shared" si="72"/>
        <v>0</v>
      </c>
      <c r="AZ134" s="122">
        <f t="shared" si="72"/>
        <v>0</v>
      </c>
      <c r="BA134" s="122">
        <f t="shared" si="72"/>
        <v>0</v>
      </c>
      <c r="BB134" s="122">
        <f t="shared" si="72"/>
        <v>0</v>
      </c>
      <c r="BC134" s="122">
        <f t="shared" si="72"/>
        <v>0</v>
      </c>
      <c r="BD134" s="122">
        <f t="shared" si="72"/>
        <v>0</v>
      </c>
      <c r="BE134" s="122">
        <f t="shared" si="72"/>
        <v>0</v>
      </c>
      <c r="BF134" s="122">
        <f t="shared" si="72"/>
        <v>0</v>
      </c>
    </row>
    <row r="135" spans="1:58" x14ac:dyDescent="0.25">
      <c r="A135" s="108" t="s">
        <v>111</v>
      </c>
      <c r="B135" s="106" t="s">
        <v>671</v>
      </c>
      <c r="C135" s="109" t="s">
        <v>672</v>
      </c>
      <c r="D135" s="122"/>
      <c r="E135" s="122"/>
      <c r="F135" s="122">
        <v>0</v>
      </c>
      <c r="G135" s="122">
        <v>0</v>
      </c>
      <c r="H135" s="122">
        <v>0</v>
      </c>
      <c r="I135" s="122">
        <v>0</v>
      </c>
      <c r="J135" s="122">
        <v>0</v>
      </c>
      <c r="K135" s="122">
        <v>0</v>
      </c>
      <c r="L135" s="122">
        <v>0</v>
      </c>
      <c r="M135" s="122">
        <v>0</v>
      </c>
      <c r="N135" s="122">
        <v>0</v>
      </c>
      <c r="O135" s="122"/>
      <c r="P135" s="122"/>
      <c r="Q135" s="122">
        <v>0</v>
      </c>
      <c r="R135" s="122">
        <v>0</v>
      </c>
      <c r="S135" s="122">
        <v>0</v>
      </c>
      <c r="T135" s="122">
        <v>0</v>
      </c>
      <c r="U135" s="122">
        <v>0</v>
      </c>
      <c r="V135" s="122">
        <v>0</v>
      </c>
      <c r="W135" s="122">
        <v>0</v>
      </c>
      <c r="X135" s="122">
        <v>0</v>
      </c>
      <c r="Y135" s="122">
        <v>0</v>
      </c>
      <c r="Z135" s="122"/>
      <c r="AA135" s="122"/>
      <c r="AB135" s="122">
        <v>0</v>
      </c>
      <c r="AC135" s="122">
        <v>0</v>
      </c>
      <c r="AD135" s="122">
        <v>0</v>
      </c>
      <c r="AE135" s="122">
        <v>0</v>
      </c>
      <c r="AF135" s="122">
        <v>0</v>
      </c>
      <c r="AG135" s="122">
        <v>0</v>
      </c>
      <c r="AH135" s="122">
        <v>0</v>
      </c>
      <c r="AI135" s="122">
        <v>0</v>
      </c>
      <c r="AJ135" s="122">
        <v>0</v>
      </c>
      <c r="AK135" s="122"/>
      <c r="AL135" s="122"/>
      <c r="AM135" s="122">
        <v>0</v>
      </c>
      <c r="AN135" s="122">
        <v>0</v>
      </c>
      <c r="AO135" s="122">
        <v>0</v>
      </c>
      <c r="AP135" s="122">
        <v>0</v>
      </c>
      <c r="AQ135" s="122">
        <v>0</v>
      </c>
      <c r="AR135" s="122">
        <v>0</v>
      </c>
      <c r="AS135" s="122">
        <v>0</v>
      </c>
      <c r="AT135" s="122">
        <v>0</v>
      </c>
      <c r="AU135" s="122">
        <v>0</v>
      </c>
      <c r="AV135" s="122"/>
      <c r="AW135" s="122"/>
      <c r="AX135" s="122">
        <f t="shared" si="72"/>
        <v>0</v>
      </c>
      <c r="AY135" s="122">
        <f t="shared" si="72"/>
        <v>0</v>
      </c>
      <c r="AZ135" s="122">
        <f t="shared" si="72"/>
        <v>0</v>
      </c>
      <c r="BA135" s="122">
        <f t="shared" si="72"/>
        <v>0</v>
      </c>
      <c r="BB135" s="122">
        <f t="shared" si="72"/>
        <v>0</v>
      </c>
      <c r="BC135" s="122">
        <f t="shared" si="72"/>
        <v>0</v>
      </c>
      <c r="BD135" s="122">
        <f t="shared" si="72"/>
        <v>0</v>
      </c>
      <c r="BE135" s="122">
        <f t="shared" si="72"/>
        <v>0</v>
      </c>
      <c r="BF135" s="122">
        <f t="shared" si="72"/>
        <v>0</v>
      </c>
    </row>
    <row r="136" spans="1:58" x14ac:dyDescent="0.25">
      <c r="A136" s="108" t="s">
        <v>111</v>
      </c>
      <c r="B136" s="106" t="s">
        <v>673</v>
      </c>
      <c r="C136" s="109" t="s">
        <v>674</v>
      </c>
      <c r="D136" s="122"/>
      <c r="E136" s="122"/>
      <c r="F136" s="122">
        <v>0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2">
        <v>0</v>
      </c>
      <c r="M136" s="122">
        <v>0</v>
      </c>
      <c r="N136" s="122">
        <v>0</v>
      </c>
      <c r="O136" s="122"/>
      <c r="P136" s="122"/>
      <c r="Q136" s="122">
        <v>0</v>
      </c>
      <c r="R136" s="122">
        <v>0</v>
      </c>
      <c r="S136" s="122">
        <v>0</v>
      </c>
      <c r="T136" s="122">
        <v>0</v>
      </c>
      <c r="U136" s="122">
        <v>0</v>
      </c>
      <c r="V136" s="122">
        <v>0</v>
      </c>
      <c r="W136" s="122">
        <v>0</v>
      </c>
      <c r="X136" s="122">
        <v>0</v>
      </c>
      <c r="Y136" s="122">
        <v>0</v>
      </c>
      <c r="Z136" s="122"/>
      <c r="AA136" s="122"/>
      <c r="AB136" s="122">
        <v>0</v>
      </c>
      <c r="AC136" s="122">
        <v>0</v>
      </c>
      <c r="AD136" s="122">
        <v>0</v>
      </c>
      <c r="AE136" s="122">
        <v>0</v>
      </c>
      <c r="AF136" s="122">
        <v>0</v>
      </c>
      <c r="AG136" s="122">
        <v>0</v>
      </c>
      <c r="AH136" s="122">
        <v>0</v>
      </c>
      <c r="AI136" s="122">
        <v>0</v>
      </c>
      <c r="AJ136" s="122">
        <v>0</v>
      </c>
      <c r="AK136" s="122"/>
      <c r="AL136" s="122"/>
      <c r="AM136" s="122">
        <v>0</v>
      </c>
      <c r="AN136" s="122">
        <v>0</v>
      </c>
      <c r="AO136" s="122">
        <v>0</v>
      </c>
      <c r="AP136" s="122">
        <v>0</v>
      </c>
      <c r="AQ136" s="122">
        <v>0</v>
      </c>
      <c r="AR136" s="122">
        <v>0</v>
      </c>
      <c r="AS136" s="122">
        <v>0</v>
      </c>
      <c r="AT136" s="122">
        <v>0</v>
      </c>
      <c r="AU136" s="122">
        <v>0</v>
      </c>
      <c r="AV136" s="122"/>
      <c r="AW136" s="122"/>
      <c r="AX136" s="122">
        <f t="shared" si="72"/>
        <v>0</v>
      </c>
      <c r="AY136" s="122">
        <f t="shared" si="72"/>
        <v>0</v>
      </c>
      <c r="AZ136" s="122">
        <f t="shared" si="72"/>
        <v>0</v>
      </c>
      <c r="BA136" s="122">
        <f t="shared" si="72"/>
        <v>0</v>
      </c>
      <c r="BB136" s="122">
        <f t="shared" si="72"/>
        <v>0</v>
      </c>
      <c r="BC136" s="122">
        <f t="shared" si="72"/>
        <v>0</v>
      </c>
      <c r="BD136" s="122">
        <f t="shared" si="72"/>
        <v>0</v>
      </c>
      <c r="BE136" s="122">
        <f t="shared" si="72"/>
        <v>0</v>
      </c>
      <c r="BF136" s="122">
        <f t="shared" si="72"/>
        <v>0</v>
      </c>
    </row>
    <row r="137" spans="1:58" x14ac:dyDescent="0.25">
      <c r="A137" s="108" t="s">
        <v>111</v>
      </c>
      <c r="B137" s="106" t="s">
        <v>675</v>
      </c>
      <c r="C137" s="109" t="s">
        <v>676</v>
      </c>
      <c r="D137" s="122"/>
      <c r="E137" s="122"/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2">
        <v>0</v>
      </c>
      <c r="M137" s="122">
        <v>0</v>
      </c>
      <c r="N137" s="122">
        <v>0</v>
      </c>
      <c r="O137" s="122"/>
      <c r="P137" s="122"/>
      <c r="Q137" s="122">
        <v>0</v>
      </c>
      <c r="R137" s="122">
        <v>0</v>
      </c>
      <c r="S137" s="122">
        <v>0</v>
      </c>
      <c r="T137" s="122">
        <v>0</v>
      </c>
      <c r="U137" s="122">
        <v>27</v>
      </c>
      <c r="V137" s="122">
        <v>0</v>
      </c>
      <c r="W137" s="122">
        <v>0</v>
      </c>
      <c r="X137" s="122">
        <v>0</v>
      </c>
      <c r="Y137" s="122">
        <v>0</v>
      </c>
      <c r="Z137" s="122"/>
      <c r="AA137" s="122"/>
      <c r="AB137" s="122">
        <v>0</v>
      </c>
      <c r="AC137" s="122">
        <v>0</v>
      </c>
      <c r="AD137" s="122">
        <v>0</v>
      </c>
      <c r="AE137" s="122">
        <v>0</v>
      </c>
      <c r="AF137" s="122">
        <v>0</v>
      </c>
      <c r="AG137" s="122">
        <v>0</v>
      </c>
      <c r="AH137" s="122">
        <v>0</v>
      </c>
      <c r="AI137" s="122">
        <v>0</v>
      </c>
      <c r="AJ137" s="122">
        <v>0</v>
      </c>
      <c r="AK137" s="122"/>
      <c r="AL137" s="122"/>
      <c r="AM137" s="122">
        <v>0</v>
      </c>
      <c r="AN137" s="122">
        <v>0</v>
      </c>
      <c r="AO137" s="122">
        <v>0</v>
      </c>
      <c r="AP137" s="122">
        <v>0</v>
      </c>
      <c r="AQ137" s="122">
        <v>0</v>
      </c>
      <c r="AR137" s="122">
        <v>0</v>
      </c>
      <c r="AS137" s="122">
        <v>0</v>
      </c>
      <c r="AT137" s="122">
        <v>0</v>
      </c>
      <c r="AU137" s="122">
        <v>0</v>
      </c>
      <c r="AV137" s="122"/>
      <c r="AW137" s="122"/>
      <c r="AX137" s="122">
        <f t="shared" si="72"/>
        <v>0</v>
      </c>
      <c r="AY137" s="122">
        <f t="shared" si="72"/>
        <v>0</v>
      </c>
      <c r="AZ137" s="122">
        <f t="shared" si="72"/>
        <v>0</v>
      </c>
      <c r="BA137" s="122">
        <f t="shared" si="72"/>
        <v>0</v>
      </c>
      <c r="BB137" s="122">
        <f t="shared" si="72"/>
        <v>27</v>
      </c>
      <c r="BC137" s="122">
        <f t="shared" si="72"/>
        <v>0</v>
      </c>
      <c r="BD137" s="122">
        <f t="shared" si="72"/>
        <v>0</v>
      </c>
      <c r="BE137" s="122">
        <f t="shared" si="72"/>
        <v>0</v>
      </c>
      <c r="BF137" s="122">
        <f t="shared" si="72"/>
        <v>0</v>
      </c>
    </row>
    <row r="138" spans="1:58" x14ac:dyDescent="0.25">
      <c r="A138" s="108" t="s">
        <v>111</v>
      </c>
      <c r="B138" s="106" t="s">
        <v>677</v>
      </c>
      <c r="C138" s="109" t="s">
        <v>678</v>
      </c>
      <c r="D138" s="122"/>
      <c r="E138" s="122"/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2">
        <v>0</v>
      </c>
      <c r="M138" s="122">
        <v>0</v>
      </c>
      <c r="N138" s="122">
        <v>0</v>
      </c>
      <c r="O138" s="122"/>
      <c r="P138" s="122"/>
      <c r="Q138" s="122">
        <v>0</v>
      </c>
      <c r="R138" s="122">
        <v>0</v>
      </c>
      <c r="S138" s="122">
        <v>0</v>
      </c>
      <c r="T138" s="122">
        <v>0</v>
      </c>
      <c r="U138" s="122">
        <v>0</v>
      </c>
      <c r="V138" s="122">
        <v>0</v>
      </c>
      <c r="W138" s="122">
        <v>0</v>
      </c>
      <c r="X138" s="122">
        <v>0</v>
      </c>
      <c r="Y138" s="122">
        <v>0</v>
      </c>
      <c r="Z138" s="122"/>
      <c r="AA138" s="122"/>
      <c r="AB138" s="122">
        <v>0</v>
      </c>
      <c r="AC138" s="122">
        <v>0</v>
      </c>
      <c r="AD138" s="122">
        <v>0</v>
      </c>
      <c r="AE138" s="122">
        <v>0</v>
      </c>
      <c r="AF138" s="122">
        <v>0</v>
      </c>
      <c r="AG138" s="122">
        <v>0</v>
      </c>
      <c r="AH138" s="122">
        <v>0</v>
      </c>
      <c r="AI138" s="122">
        <v>0</v>
      </c>
      <c r="AJ138" s="122">
        <v>0</v>
      </c>
      <c r="AK138" s="122"/>
      <c r="AL138" s="122"/>
      <c r="AM138" s="122">
        <v>0</v>
      </c>
      <c r="AN138" s="122">
        <v>0</v>
      </c>
      <c r="AO138" s="122">
        <v>0</v>
      </c>
      <c r="AP138" s="122">
        <v>0</v>
      </c>
      <c r="AQ138" s="122">
        <v>0</v>
      </c>
      <c r="AR138" s="122">
        <v>0</v>
      </c>
      <c r="AS138" s="122">
        <v>0</v>
      </c>
      <c r="AT138" s="122">
        <v>0</v>
      </c>
      <c r="AU138" s="122">
        <v>0</v>
      </c>
      <c r="AV138" s="122"/>
      <c r="AW138" s="122"/>
      <c r="AX138" s="122">
        <f t="shared" si="72"/>
        <v>0</v>
      </c>
      <c r="AY138" s="122">
        <f t="shared" si="72"/>
        <v>0</v>
      </c>
      <c r="AZ138" s="122">
        <f t="shared" si="72"/>
        <v>0</v>
      </c>
      <c r="BA138" s="122">
        <f t="shared" si="72"/>
        <v>0</v>
      </c>
      <c r="BB138" s="122">
        <f t="shared" si="72"/>
        <v>0</v>
      </c>
      <c r="BC138" s="122">
        <f t="shared" si="72"/>
        <v>0</v>
      </c>
      <c r="BD138" s="122">
        <f t="shared" si="72"/>
        <v>0</v>
      </c>
      <c r="BE138" s="122">
        <f t="shared" si="72"/>
        <v>0</v>
      </c>
      <c r="BF138" s="122">
        <f t="shared" si="72"/>
        <v>0</v>
      </c>
    </row>
    <row r="139" spans="1:58" x14ac:dyDescent="0.25">
      <c r="A139" s="108" t="s">
        <v>111</v>
      </c>
      <c r="B139" s="106" t="s">
        <v>679</v>
      </c>
      <c r="C139" s="109" t="s">
        <v>680</v>
      </c>
      <c r="D139" s="122"/>
      <c r="E139" s="122"/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2">
        <v>0</v>
      </c>
      <c r="M139" s="122">
        <v>0</v>
      </c>
      <c r="N139" s="122">
        <v>0</v>
      </c>
      <c r="O139" s="122"/>
      <c r="P139" s="122"/>
      <c r="Q139" s="122">
        <v>0</v>
      </c>
      <c r="R139" s="122">
        <v>0</v>
      </c>
      <c r="S139" s="122">
        <v>0</v>
      </c>
      <c r="T139" s="122">
        <v>0</v>
      </c>
      <c r="U139" s="122">
        <v>0</v>
      </c>
      <c r="V139" s="122">
        <v>0</v>
      </c>
      <c r="W139" s="122">
        <v>0</v>
      </c>
      <c r="X139" s="122">
        <v>0</v>
      </c>
      <c r="Y139" s="122">
        <v>0</v>
      </c>
      <c r="Z139" s="122"/>
      <c r="AA139" s="122"/>
      <c r="AB139" s="122">
        <v>0</v>
      </c>
      <c r="AC139" s="122">
        <v>0</v>
      </c>
      <c r="AD139" s="122">
        <v>0</v>
      </c>
      <c r="AE139" s="122">
        <v>0</v>
      </c>
      <c r="AF139" s="122">
        <v>0</v>
      </c>
      <c r="AG139" s="122">
        <v>0</v>
      </c>
      <c r="AH139" s="122">
        <v>0</v>
      </c>
      <c r="AI139" s="122">
        <v>0</v>
      </c>
      <c r="AJ139" s="122">
        <v>0</v>
      </c>
      <c r="AK139" s="122"/>
      <c r="AL139" s="122"/>
      <c r="AM139" s="122">
        <v>0</v>
      </c>
      <c r="AN139" s="122">
        <v>0</v>
      </c>
      <c r="AO139" s="122">
        <v>0</v>
      </c>
      <c r="AP139" s="122">
        <v>0</v>
      </c>
      <c r="AQ139" s="122">
        <v>0</v>
      </c>
      <c r="AR139" s="122">
        <v>0</v>
      </c>
      <c r="AS139" s="122">
        <v>0</v>
      </c>
      <c r="AT139" s="122">
        <v>0</v>
      </c>
      <c r="AU139" s="122">
        <v>0</v>
      </c>
      <c r="AV139" s="122"/>
      <c r="AW139" s="122"/>
      <c r="AX139" s="122">
        <f t="shared" si="72"/>
        <v>0</v>
      </c>
      <c r="AY139" s="122">
        <f t="shared" si="72"/>
        <v>0</v>
      </c>
      <c r="AZ139" s="122">
        <f t="shared" si="72"/>
        <v>0</v>
      </c>
      <c r="BA139" s="122">
        <f t="shared" si="72"/>
        <v>0</v>
      </c>
      <c r="BB139" s="122">
        <f t="shared" si="72"/>
        <v>0</v>
      </c>
      <c r="BC139" s="122">
        <f t="shared" si="72"/>
        <v>0</v>
      </c>
      <c r="BD139" s="122">
        <f t="shared" si="72"/>
        <v>0</v>
      </c>
      <c r="BE139" s="122">
        <f t="shared" si="72"/>
        <v>0</v>
      </c>
      <c r="BF139" s="122">
        <f t="shared" si="72"/>
        <v>0</v>
      </c>
    </row>
    <row r="140" spans="1:58" x14ac:dyDescent="0.25">
      <c r="A140" s="108" t="s">
        <v>111</v>
      </c>
      <c r="B140" s="106" t="s">
        <v>681</v>
      </c>
      <c r="C140" s="109" t="s">
        <v>682</v>
      </c>
      <c r="D140" s="122"/>
      <c r="E140" s="122"/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2">
        <v>0</v>
      </c>
      <c r="M140" s="122">
        <v>0</v>
      </c>
      <c r="N140" s="122">
        <v>0</v>
      </c>
      <c r="O140" s="122"/>
      <c r="P140" s="122"/>
      <c r="Q140" s="122">
        <v>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2">
        <v>0</v>
      </c>
      <c r="Y140" s="122">
        <v>0</v>
      </c>
      <c r="Z140" s="122"/>
      <c r="AA140" s="122"/>
      <c r="AB140" s="122">
        <v>0</v>
      </c>
      <c r="AC140" s="122">
        <v>0</v>
      </c>
      <c r="AD140" s="122">
        <v>0</v>
      </c>
      <c r="AE140" s="122">
        <v>0</v>
      </c>
      <c r="AF140" s="122">
        <v>0</v>
      </c>
      <c r="AG140" s="122">
        <v>0</v>
      </c>
      <c r="AH140" s="122">
        <v>0</v>
      </c>
      <c r="AI140" s="122">
        <v>0</v>
      </c>
      <c r="AJ140" s="122">
        <v>0</v>
      </c>
      <c r="AK140" s="122"/>
      <c r="AL140" s="122"/>
      <c r="AM140" s="122">
        <v>0</v>
      </c>
      <c r="AN140" s="122">
        <v>0</v>
      </c>
      <c r="AO140" s="122">
        <v>0</v>
      </c>
      <c r="AP140" s="122">
        <v>0</v>
      </c>
      <c r="AQ140" s="122">
        <v>0</v>
      </c>
      <c r="AR140" s="122">
        <v>0</v>
      </c>
      <c r="AS140" s="122">
        <v>0</v>
      </c>
      <c r="AT140" s="122">
        <v>0</v>
      </c>
      <c r="AU140" s="122">
        <v>0</v>
      </c>
      <c r="AV140" s="122"/>
      <c r="AW140" s="122"/>
      <c r="AX140" s="122">
        <f t="shared" si="72"/>
        <v>0</v>
      </c>
      <c r="AY140" s="122">
        <f t="shared" si="72"/>
        <v>0</v>
      </c>
      <c r="AZ140" s="122">
        <f t="shared" si="72"/>
        <v>0</v>
      </c>
      <c r="BA140" s="122">
        <f t="shared" si="72"/>
        <v>0</v>
      </c>
      <c r="BB140" s="122">
        <f t="shared" si="72"/>
        <v>0</v>
      </c>
      <c r="BC140" s="122">
        <f t="shared" si="72"/>
        <v>0</v>
      </c>
      <c r="BD140" s="122">
        <f t="shared" si="72"/>
        <v>0</v>
      </c>
      <c r="BE140" s="122">
        <f t="shared" si="72"/>
        <v>0</v>
      </c>
      <c r="BF140" s="122">
        <f t="shared" si="72"/>
        <v>0</v>
      </c>
    </row>
    <row r="141" spans="1:58" x14ac:dyDescent="0.25">
      <c r="A141" s="108" t="s">
        <v>111</v>
      </c>
      <c r="B141" s="106" t="s">
        <v>683</v>
      </c>
      <c r="C141" s="109" t="s">
        <v>684</v>
      </c>
      <c r="D141" s="122"/>
      <c r="E141" s="122"/>
      <c r="F141" s="122">
        <v>0</v>
      </c>
      <c r="G141" s="122">
        <v>0</v>
      </c>
      <c r="H141" s="122">
        <v>0</v>
      </c>
      <c r="I141" s="122">
        <v>0</v>
      </c>
      <c r="J141" s="122">
        <v>0</v>
      </c>
      <c r="K141" s="122">
        <v>0</v>
      </c>
      <c r="L141" s="122">
        <v>0</v>
      </c>
      <c r="M141" s="122">
        <v>0</v>
      </c>
      <c r="N141" s="122">
        <v>0</v>
      </c>
      <c r="O141" s="122"/>
      <c r="P141" s="122"/>
      <c r="Q141" s="122">
        <v>0</v>
      </c>
      <c r="R141" s="122">
        <v>0</v>
      </c>
      <c r="S141" s="122">
        <v>0</v>
      </c>
      <c r="T141" s="122">
        <v>0</v>
      </c>
      <c r="U141" s="122">
        <v>0</v>
      </c>
      <c r="V141" s="122">
        <v>0</v>
      </c>
      <c r="W141" s="122">
        <v>0</v>
      </c>
      <c r="X141" s="122">
        <v>0</v>
      </c>
      <c r="Y141" s="122">
        <v>0</v>
      </c>
      <c r="Z141" s="122"/>
      <c r="AA141" s="122"/>
      <c r="AB141" s="122">
        <v>0</v>
      </c>
      <c r="AC141" s="122">
        <v>0</v>
      </c>
      <c r="AD141" s="122">
        <v>0</v>
      </c>
      <c r="AE141" s="122">
        <v>0</v>
      </c>
      <c r="AF141" s="122">
        <v>0</v>
      </c>
      <c r="AG141" s="122">
        <v>0</v>
      </c>
      <c r="AH141" s="122">
        <v>0</v>
      </c>
      <c r="AI141" s="122">
        <v>0</v>
      </c>
      <c r="AJ141" s="122">
        <v>0</v>
      </c>
      <c r="AK141" s="122"/>
      <c r="AL141" s="122"/>
      <c r="AM141" s="122">
        <v>0</v>
      </c>
      <c r="AN141" s="122">
        <v>0</v>
      </c>
      <c r="AO141" s="122">
        <v>0</v>
      </c>
      <c r="AP141" s="122">
        <v>0</v>
      </c>
      <c r="AQ141" s="122">
        <v>0</v>
      </c>
      <c r="AR141" s="122">
        <v>0</v>
      </c>
      <c r="AS141" s="122">
        <v>0</v>
      </c>
      <c r="AT141" s="122">
        <v>0</v>
      </c>
      <c r="AU141" s="122">
        <v>0</v>
      </c>
      <c r="AV141" s="122"/>
      <c r="AW141" s="122"/>
      <c r="AX141" s="122">
        <f t="shared" si="72"/>
        <v>0</v>
      </c>
      <c r="AY141" s="122">
        <f t="shared" si="72"/>
        <v>0</v>
      </c>
      <c r="AZ141" s="122">
        <f t="shared" si="72"/>
        <v>0</v>
      </c>
      <c r="BA141" s="122">
        <f t="shared" si="72"/>
        <v>0</v>
      </c>
      <c r="BB141" s="122">
        <f t="shared" si="72"/>
        <v>0</v>
      </c>
      <c r="BC141" s="122">
        <f t="shared" si="72"/>
        <v>0</v>
      </c>
      <c r="BD141" s="122">
        <f t="shared" si="72"/>
        <v>0</v>
      </c>
      <c r="BE141" s="122">
        <f t="shared" si="72"/>
        <v>0</v>
      </c>
      <c r="BF141" s="122">
        <f t="shared" si="72"/>
        <v>0</v>
      </c>
    </row>
  </sheetData>
  <mergeCells count="19">
    <mergeCell ref="A10:A13"/>
    <mergeCell ref="B10:B13"/>
    <mergeCell ref="C10:C13"/>
    <mergeCell ref="D10:BF10"/>
    <mergeCell ref="D11:N11"/>
    <mergeCell ref="O11:Y11"/>
    <mergeCell ref="Z11:AJ11"/>
    <mergeCell ref="AK11:AU11"/>
    <mergeCell ref="AV11:BF11"/>
    <mergeCell ref="E12:N12"/>
    <mergeCell ref="P12:Y12"/>
    <mergeCell ref="AA12:AJ12"/>
    <mergeCell ref="AL12:AU12"/>
    <mergeCell ref="AW12:BF12"/>
    <mergeCell ref="A4:BN4"/>
    <mergeCell ref="A5:BN5"/>
    <mergeCell ref="A7:BN7"/>
    <mergeCell ref="A8:BN8"/>
    <mergeCell ref="A9:BE9"/>
  </mergeCells>
  <conditionalFormatting sqref="A1">
    <cfRule type="notContainsBlanks" dxfId="1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27</vt:i4>
      </vt:variant>
    </vt:vector>
  </HeadingPairs>
  <TitlesOfParts>
    <vt:vector size="39" baseType="lpstr">
      <vt:lpstr>1</vt:lpstr>
      <vt:lpstr>2</vt:lpstr>
      <vt:lpstr>3.2</vt:lpstr>
      <vt:lpstr>3.3</vt:lpstr>
      <vt:lpstr>3.4</vt:lpstr>
      <vt:lpstr>3.5</vt:lpstr>
      <vt:lpstr>3.6</vt:lpstr>
      <vt:lpstr>4</vt:lpstr>
      <vt:lpstr>5</vt:lpstr>
      <vt:lpstr>6</vt:lpstr>
      <vt:lpstr>7</vt:lpstr>
      <vt:lpstr>8</vt:lpstr>
      <vt:lpstr>'3.2'!Год1</vt:lpstr>
      <vt:lpstr>'3.3'!Год1</vt:lpstr>
      <vt:lpstr>'3.4'!Год1</vt:lpstr>
      <vt:lpstr>'3.5'!Год1</vt:lpstr>
      <vt:lpstr>Год1</vt:lpstr>
      <vt:lpstr>'3.3'!Год2</vt:lpstr>
      <vt:lpstr>'3.4'!Год2</vt:lpstr>
      <vt:lpstr>'3.5'!Год2</vt:lpstr>
      <vt:lpstr>Год2</vt:lpstr>
      <vt:lpstr>измер_вэ</vt:lpstr>
      <vt:lpstr>'3.2'!ИПР</vt:lpstr>
      <vt:lpstr>'3.3'!ИПР</vt:lpstr>
      <vt:lpstr>'3.4'!ИПР</vt:lpstr>
      <vt:lpstr>'3.5'!ИПР</vt:lpstr>
      <vt:lpstr>ИПР</vt:lpstr>
      <vt:lpstr>'1'!Область_печати</vt:lpstr>
      <vt:lpstr>'2'!Область_печати</vt:lpstr>
      <vt:lpstr>'3.2'!Область_печати</vt:lpstr>
      <vt:lpstr>'3.3'!Область_печати</vt:lpstr>
      <vt:lpstr>'3.4'!Область_печати</vt:lpstr>
      <vt:lpstr>'3.5'!Область_печати</vt:lpstr>
      <vt:lpstr>'3.6'!Область_печати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ЗАЙЦЕВА Татьяна Олеговна</cp:lastModifiedBy>
  <cp:lastPrinted>2019-12-20T13:58:06Z</cp:lastPrinted>
  <dcterms:created xsi:type="dcterms:W3CDTF">2019-12-19T13:53:19Z</dcterms:created>
  <dcterms:modified xsi:type="dcterms:W3CDTF">2022-11-16T10:07:44Z</dcterms:modified>
  <cp:category/>
  <cp:contentStatus/>
</cp:coreProperties>
</file>